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610" yWindow="1740" windowWidth="19440" windowHeight="10485"/>
  </bookViews>
  <sheets>
    <sheet name="Overview" sheetId="1" r:id="rId1"/>
    <sheet name="Residential" sheetId="11" r:id="rId2"/>
    <sheet name="Public sector" sheetId="5" r:id="rId3"/>
    <sheet name="Covered bonds" sheetId="3" r:id="rId4"/>
    <sheet name="Explanations" sheetId="6" r:id="rId5"/>
  </sheets>
  <definedNames>
    <definedName name="_xlnm.Print_Area" localSheetId="3">'Covered bonds'!$A$1:$G$48</definedName>
    <definedName name="_xlnm.Print_Area" localSheetId="4">Explanations!$A$1:$I$120</definedName>
    <definedName name="_xlnm.Print_Area" localSheetId="0">Overview!$A$1:$K$165</definedName>
  </definedNames>
  <calcPr calcId="145621" calcOnSave="0"/>
</workbook>
</file>

<file path=xl/calcChain.xml><?xml version="1.0" encoding="utf-8"?>
<calcChain xmlns="http://schemas.openxmlformats.org/spreadsheetml/2006/main">
  <c r="E48" i="3" l="1"/>
  <c r="E43" i="3"/>
  <c r="E35" i="3"/>
  <c r="E27" i="3"/>
  <c r="E22" i="3"/>
  <c r="E14" i="3"/>
  <c r="E99" i="1" l="1"/>
  <c r="I118" i="1"/>
  <c r="G106" i="1"/>
  <c r="D153" i="1"/>
  <c r="D156" i="1" s="1"/>
  <c r="D152" i="1"/>
  <c r="D147" i="1"/>
  <c r="E80" i="1"/>
  <c r="E81" i="1"/>
  <c r="E83" i="1" s="1"/>
  <c r="E84" i="1" s="1"/>
  <c r="E55" i="1"/>
  <c r="F51" i="1"/>
  <c r="F53" i="1" s="1"/>
  <c r="E51" i="1"/>
  <c r="E53" i="1" s="1"/>
  <c r="D61" i="1" s="1"/>
  <c r="D62" i="1" s="1"/>
  <c r="D63" i="1" s="1"/>
  <c r="D109" i="1"/>
  <c r="J121" i="1"/>
  <c r="I121" i="1"/>
  <c r="H121" i="1"/>
  <c r="G121" i="1"/>
  <c r="F121" i="1"/>
  <c r="E121" i="1"/>
  <c r="D121" i="1"/>
  <c r="F48" i="3"/>
  <c r="G48" i="3"/>
  <c r="H48" i="3"/>
  <c r="D48" i="3"/>
  <c r="F43" i="3"/>
  <c r="G43" i="3"/>
  <c r="H43" i="3"/>
  <c r="D43" i="3"/>
  <c r="F35" i="3"/>
  <c r="G35" i="3"/>
  <c r="H35" i="3"/>
  <c r="D35" i="3"/>
  <c r="H14" i="3"/>
  <c r="G14" i="3"/>
  <c r="D14" i="3"/>
  <c r="F14" i="3"/>
  <c r="D27" i="3"/>
  <c r="F27" i="3"/>
  <c r="G27" i="3"/>
  <c r="H27" i="3"/>
  <c r="H22" i="3"/>
  <c r="G22" i="3"/>
  <c r="F22" i="3"/>
  <c r="D22" i="3"/>
  <c r="D125" i="1"/>
  <c r="E125" i="1"/>
  <c r="F125" i="1"/>
  <c r="J125" i="1"/>
  <c r="J109" i="1"/>
  <c r="I109" i="1"/>
  <c r="H109" i="1"/>
  <c r="G109" i="1"/>
  <c r="F109" i="1"/>
  <c r="E109" i="1"/>
  <c r="E97" i="1"/>
  <c r="D97" i="1"/>
</calcChain>
</file>

<file path=xl/comments1.xml><?xml version="1.0" encoding="utf-8"?>
<comments xmlns="http://schemas.openxmlformats.org/spreadsheetml/2006/main">
  <authors>
    <author>DJMO340</author>
  </authors>
  <commentList>
    <comment ref="D94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the 1st Optional Redemption Call Date (in months)</t>
        </r>
      </text>
    </comment>
    <comment ref="E94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<sst xmlns="http://schemas.openxmlformats.org/spreadsheetml/2006/main" count="682" uniqueCount="447">
  <si>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</si>
  <si>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</si>
  <si>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</si>
  <si>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</si>
  <si>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</si>
  <si>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</si>
  <si>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</si>
  <si>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</si>
  <si>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</si>
  <si>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</si>
  <si>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</si>
  <si>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</si>
  <si>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</si>
  <si>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</si>
  <si>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</si>
  <si>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</si>
  <si>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</si>
  <si>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</si>
  <si>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</si>
  <si>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</si>
  <si>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</si>
  <si>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</si>
  <si>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</si>
  <si>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</si>
  <si>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</si>
  <si>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</si>
  <si>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</si>
  <si>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</si>
  <si>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</si>
  <si>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</si>
  <si>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</si>
  <si>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</si>
  <si>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</si>
  <si>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</si>
  <si>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</si>
  <si>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</si>
  <si>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</si>
  <si>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</si>
  <si>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</si>
  <si>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</si>
  <si>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</si>
  <si>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</si>
  <si>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</si>
  <si>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</si>
  <si>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</si>
  <si>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</si>
  <si>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</si>
  <si>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</si>
  <si>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</si>
  <si>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</si>
  <si>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</si>
  <si>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</si>
  <si>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</si>
  <si>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</si>
  <si>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</si>
  <si>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</si>
  <si>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</si>
  <si>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</si>
  <si>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</si>
  <si>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</si>
  <si>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</si>
  <si>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</si>
  <si>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</si>
  <si>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</si>
  <si>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</si>
  <si>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</si>
  <si>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</si>
  <si>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</si>
  <si>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</si>
  <si>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</si>
  <si>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Granularity and large exposures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</si>
  <si>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</si>
  <si>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</si>
  <si>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</si>
  <si>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</si>
  <si>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</si>
  <si>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</si>
  <si>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</si>
  <si>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</si>
  <si>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</si>
  <si>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</si>
  <si>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</si>
  <si>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</si>
  <si>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</si>
  <si>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</si>
  <si>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</si>
  <si>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</si>
  <si>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</si>
  <si>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</si>
  <si>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</si>
  <si>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</si>
  <si>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</si>
  <si>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</si>
  <si>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</si>
  <si>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</si>
  <si>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</si>
  <si>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</si>
  <si>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</si>
  <si>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</si>
  <si>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</si>
  <si>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</si>
  <si>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</si>
  <si>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</si>
  <si>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</si>
  <si>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</si>
  <si>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</si>
  <si>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</si>
  <si>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</si>
  <si>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</si>
  <si>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</si>
  <si>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</si>
  <si>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</si>
  <si>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</si>
  <si>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</si>
  <si>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</si>
  <si>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</si>
  <si>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</si>
  <si>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</si>
  <si>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</si>
  <si>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</si>
  <si>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</si>
  <si>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</si>
  <si>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</si>
  <si>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</si>
  <si>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</si>
  <si>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</si>
  <si>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</si>
  <si>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</si>
  <si>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</si>
  <si>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</si>
  <si>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</si>
  <si>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</si>
  <si>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</si>
  <si>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</si>
  <si>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</si>
  <si>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</si>
  <si>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</si>
  <si>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</si>
  <si>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</si>
  <si>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</si>
  <si>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</si>
  <si>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</si>
  <si>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</si>
  <si>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</si>
  <si>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</si>
  <si>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</si>
  <si>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</si>
  <si>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</si>
  <si>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</si>
  <si>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</si>
  <si>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</si>
  <si>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</si>
  <si>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</si>
  <si>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</si>
  <si>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</si>
  <si>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</si>
  <si>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</si>
  <si>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</si>
  <si>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</si>
  <si>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</si>
  <si>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</si>
  <si>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</si>
  <si>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</si>
  <si>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</si>
  <si>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</si>
  <si>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</si>
  <si>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</si>
  <si>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</si>
  <si>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</si>
  <si>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</si>
  <si>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</si>
  <si>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</si>
  <si>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</si>
  <si>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</si>
  <si>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</si>
  <si>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</si>
  <si>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</si>
  <si>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</si>
  <si>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</si>
  <si>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</si>
  <si>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</si>
  <si>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</si>
  <si>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</si>
  <si>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</si>
  <si>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</si>
  <si>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</si>
  <si>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</si>
  <si>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</si>
  <si>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</si>
  <si>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</si>
  <si>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</si>
  <si>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</si>
  <si>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</si>
  <si>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</si>
  <si>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</si>
  <si>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</si>
  <si>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</si>
  <si>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</si>
  <si>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</si>
  <si>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</si>
  <si>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</si>
  <si>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</si>
  <si>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</si>
  <si>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</si>
  <si>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</si>
  <si>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of which eligible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</si>
  <si>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</si>
  <si>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</si>
  <si>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</si>
  <si>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</si>
  <si>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</si>
  <si>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</si>
  <si>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</si>
  <si>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</si>
  <si>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</si>
  <si>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</si>
  <si>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</si>
  <si>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</si>
  <si>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</si>
  <si>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</si>
  <si>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1st lien mortgage with state guaranty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</si>
  <si>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</si>
  <si>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</si>
  <si>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</si>
  <si>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</si>
  <si>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</si>
  <si>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</si>
  <si>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</si>
  <si>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</si>
  <si>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</si>
  <si>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</si>
  <si>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</si>
  <si>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</si>
  <si>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</si>
  <si>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</si>
  <si>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</si>
  <si>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</si>
  <si>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</si>
  <si>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</si>
  <si>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</si>
  <si>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</si>
  <si>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</si>
  <si>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</si>
  <si>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</si>
  <si>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</si>
  <si>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</si>
  <si>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</si>
  <si>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</si>
  <si>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</si>
  <si>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</si>
  <si>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</si>
  <si>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</si>
  <si>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</si>
  <si>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</si>
  <si>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</si>
  <si>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</si>
  <si>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</si>
  <si>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</si>
  <si>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"Of which assets eligible to CB refinancing" :</t>
  </si>
  <si>
    <t>The eligible amounts only take into account assets which fulfill the legal eligibility criteria to the cover pool.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</si>
  <si>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</si>
  <si>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</si>
  <si>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</si>
  <si>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</si>
  <si>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</si>
  <si>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</si>
  <si>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</si>
  <si>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</si>
  <si>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 xml:space="preserve">For residential loans, the eligible amounts are limited to 80% of the value of the pledged property for </t>
  </si>
  <si>
    <t xml:space="preserve">mortgage loans or of the financed property for guaranteed loans. The legal coverage ratio's weightings </t>
  </si>
  <si>
    <t xml:space="preserve">of eligible assets are not taken into account in this calculation (e.g. a loan guaranteed by an eligible </t>
  </si>
  <si>
    <t xml:space="preserve">guarantor with an LTV level below the 80% / 60% cap is entered for 100% of its outstanding amount </t>
  </si>
  <si>
    <t>regardless of the  guarantor's rating).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</si>
  <si>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</si>
  <si>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</si>
  <si>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</si>
  <si>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</si>
  <si>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</si>
  <si>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</si>
  <si>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</si>
  <si>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</si>
  <si>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</si>
  <si>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</si>
  <si>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</si>
  <si>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</si>
  <si>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</si>
  <si>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</si>
  <si>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</si>
  <si>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</si>
  <si>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</si>
  <si>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</si>
  <si>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</si>
  <si>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</si>
  <si>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</si>
  <si>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</si>
  <si>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</si>
  <si>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Granularity and large exposures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</si>
  <si>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</si>
  <si>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</si>
  <si>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</si>
  <si>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</si>
  <si>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</si>
  <si>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</si>
  <si>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</si>
  <si>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</si>
  <si>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</si>
  <si>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</si>
  <si>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</si>
  <si>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</si>
  <si>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</si>
  <si>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</si>
  <si>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</si>
  <si>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</si>
  <si>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</si>
  <si>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</si>
  <si>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</si>
  <si>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</si>
  <si>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</si>
  <si>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</si>
  <si>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</si>
  <si>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</si>
  <si>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</si>
  <si>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</si>
  <si>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</si>
  <si>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</si>
  <si>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</si>
  <si>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</si>
  <si>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</si>
  <si>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</si>
  <si>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</si>
  <si>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</si>
  <si>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</si>
  <si>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</si>
  <si>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</si>
  <si>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</si>
  <si>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</si>
  <si>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</si>
  <si>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</si>
  <si>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</si>
  <si>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</si>
  <si>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</si>
  <si>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</si>
  <si>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</si>
  <si>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Main country (assets)</t>
  </si>
  <si>
    <t>The nominal value of liquid assets shall be reported.</t>
  </si>
  <si>
    <t xml:space="preserve">Issuers shall disclose the highest minimum OC requirement. </t>
  </si>
  <si>
    <t xml:space="preserve"> tier 1 ratio (%) (group parent company)</t>
  </si>
  <si>
    <t>Rating Watch</t>
  </si>
  <si>
    <t>Rating watch</t>
  </si>
  <si>
    <t>Covered bond issuer rating (senior unsecured)</t>
  </si>
  <si>
    <t/>
  </si>
  <si>
    <t>to central bank repo-operations</t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</si>
  <si>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</si>
  <si>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</si>
  <si>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</si>
  <si>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</si>
  <si>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</si>
  <si>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</si>
  <si>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</si>
  <si>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</si>
  <si>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</si>
  <si>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</si>
  <si>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</si>
  <si>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</si>
  <si>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</si>
  <si>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</si>
  <si>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</si>
  <si>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</si>
  <si>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</si>
  <si>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</si>
  <si>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</si>
  <si>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</si>
  <si>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</si>
  <si>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</si>
  <si>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</si>
  <si>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</si>
  <si>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</si>
  <si>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</si>
  <si>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</si>
  <si>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</si>
  <si>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</si>
  <si>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</si>
  <si>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</si>
  <si>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</si>
  <si>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</si>
  <si>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other….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</si>
  <si>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</si>
  <si>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</si>
  <si>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</si>
  <si>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</si>
  <si>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</si>
  <si>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link to ECBC website (www.hypo.org) with french SCF/SFH law (english translation) to be added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</si>
  <si>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</si>
  <si>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</si>
  <si>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</si>
  <si>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</si>
  <si>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</si>
  <si>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</si>
  <si>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AXA Bank Europe SCF</t>
  </si>
  <si>
    <t>AXA SA</t>
  </si>
  <si>
    <t>AXA Bank Europe SA/NV</t>
  </si>
  <si>
    <t>http://www.axabank.eu/eng/financialinformation-overview/financialpublications</t>
  </si>
  <si>
    <t>NR</t>
  </si>
  <si>
    <t>A2</t>
  </si>
  <si>
    <t>N/A</t>
  </si>
  <si>
    <t>http://www.axabank.eu/eng/financialinformation-overview/coveredbonds/coveredbonds/content</t>
  </si>
  <si>
    <t>AAA</t>
  </si>
  <si>
    <t>Aaa</t>
  </si>
  <si>
    <t>Stable</t>
  </si>
  <si>
    <t>Based on the 1st Optional Redemption Call Date</t>
  </si>
  <si>
    <t>Based on the Expected Legal Final Maturity Date</t>
  </si>
  <si>
    <t>Interest rate risk fully mitigated using interest rate swaps compliant with rating agencies' criteria (Moody's/Fitch)</t>
  </si>
  <si>
    <t>No FX risk at the moment (all assets &amp; liabilities EUR-denominated)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</si>
  <si>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</si>
  <si>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</si>
  <si>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</si>
  <si>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</si>
  <si>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</si>
  <si>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</si>
  <si>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</si>
  <si>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</si>
  <si>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</si>
  <si>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</si>
  <si>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</si>
  <si>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</si>
  <si>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</si>
  <si>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BE0002400720</t>
  </si>
  <si>
    <t>AXA Bank Europe</t>
  </si>
  <si>
    <t>BE0002409812</t>
  </si>
  <si>
    <t>(Moody's)</t>
  </si>
  <si>
    <t>other (Moody's)</t>
  </si>
  <si>
    <t>A</t>
  </si>
  <si>
    <t>FRENCH COVERED BOND ISSUERS STANDARDISED INVESTOR REPORT</t>
  </si>
  <si>
    <t>Defaulted ( either loans with more than 180 days in arrear, or a loan that has entered the recovery process )</t>
  </si>
  <si>
    <t>Belgian Mandate</t>
  </si>
  <si>
    <t>Royal Street (RS) - 2</t>
  </si>
  <si>
    <t>Royal Street (RS) - 3</t>
  </si>
  <si>
    <t>Based on the Soft Bullet Extended Maturity Date</t>
  </si>
  <si>
    <t>YTD</t>
  </si>
  <si>
    <t>(WAL is expressed in months)</t>
  </si>
  <si>
    <t>"= (Cover Assets - Privileged Liabilities) / Privileged Liabilities</t>
  </si>
  <si>
    <t>Soft Bullet</t>
  </si>
  <si>
    <t>Based on 0% CPR</t>
  </si>
  <si>
    <t>Y</t>
  </si>
  <si>
    <t>Positive</t>
  </si>
  <si>
    <t>NA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</si>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</sst>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u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" fillId="0" borderId="0"/>
  </cellStyleXfs>
  <cellXfs count="56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0" fontId="0" fillId="0" borderId="5" xfId="0" applyBorder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/>
    <xf numFmtId="0" fontId="5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0" borderId="18" xfId="1" applyBorder="1" applyAlignment="1" applyProtection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2" borderId="0" xfId="0" applyFill="1" applyAlignment="1">
      <alignment horizontal="right"/>
    </xf>
    <xf numFmtId="0" fontId="7" fillId="2" borderId="0" xfId="0" applyFont="1" applyFill="1"/>
    <xf numFmtId="0" fontId="0" fillId="2" borderId="0" xfId="0" applyFill="1"/>
    <xf numFmtId="0" fontId="10" fillId="0" borderId="7" xfId="0" applyFont="1" applyFill="1" applyBorder="1"/>
    <xf numFmtId="0" fontId="10" fillId="0" borderId="12" xfId="0" applyFont="1" applyFill="1" applyBorder="1"/>
    <xf numFmtId="0" fontId="10" fillId="0" borderId="21" xfId="0" applyFont="1" applyFill="1" applyBorder="1"/>
    <xf numFmtId="0" fontId="10" fillId="0" borderId="0" xfId="0" applyFont="1" applyFill="1" applyBorder="1"/>
    <xf numFmtId="0" fontId="0" fillId="0" borderId="0" xfId="0" applyFill="1"/>
    <xf numFmtId="0" fontId="12" fillId="0" borderId="1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1" xfId="0" applyFont="1" applyFill="1" applyBorder="1"/>
    <xf numFmtId="0" fontId="12" fillId="0" borderId="22" xfId="0" applyFont="1" applyBorder="1"/>
    <xf numFmtId="0" fontId="12" fillId="0" borderId="23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11" fillId="0" borderId="0" xfId="0" applyFont="1" applyFill="1" applyBorder="1"/>
    <xf numFmtId="0" fontId="10" fillId="0" borderId="11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1" applyFill="1" applyBorder="1" applyAlignment="1" applyProtection="1"/>
    <xf numFmtId="0" fontId="4" fillId="0" borderId="12" xfId="0" applyFont="1" applyBorder="1"/>
    <xf numFmtId="0" fontId="7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Border="1"/>
    <xf numFmtId="0" fontId="12" fillId="0" borderId="3" xfId="0" applyFont="1" applyBorder="1"/>
    <xf numFmtId="0" fontId="1" fillId="0" borderId="0" xfId="0" applyFont="1"/>
    <xf numFmtId="0" fontId="0" fillId="0" borderId="31" xfId="0" applyBorder="1" applyAlignment="1">
      <alignment horizontal="center"/>
    </xf>
    <xf numFmtId="0" fontId="1" fillId="0" borderId="0" xfId="0" applyFont="1" applyFill="1" applyBorder="1"/>
    <xf numFmtId="0" fontId="1" fillId="0" borderId="12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0" fillId="0" borderId="32" xfId="0" applyBorder="1"/>
    <xf numFmtId="0" fontId="12" fillId="0" borderId="33" xfId="0" applyFont="1" applyBorder="1"/>
    <xf numFmtId="0" fontId="12" fillId="0" borderId="2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2" fillId="0" borderId="37" xfId="0" applyFont="1" applyBorder="1"/>
    <xf numFmtId="0" fontId="12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3" xfId="1" applyBorder="1" applyAlignment="1" applyProtection="1"/>
    <xf numFmtId="0" fontId="9" fillId="0" borderId="11" xfId="1" applyFill="1" applyBorder="1" applyAlignment="1" applyProtection="1"/>
    <xf numFmtId="0" fontId="12" fillId="0" borderId="1" xfId="0" applyFont="1" applyBorder="1"/>
    <xf numFmtId="0" fontId="0" fillId="0" borderId="21" xfId="0" applyFill="1" applyBorder="1"/>
    <xf numFmtId="0" fontId="1" fillId="3" borderId="38" xfId="0" applyFont="1" applyFill="1" applyBorder="1"/>
    <xf numFmtId="0" fontId="1" fillId="3" borderId="21" xfId="0" applyFont="1" applyFill="1" applyBorder="1"/>
    <xf numFmtId="0" fontId="1" fillId="3" borderId="3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27" xfId="0" applyFont="1" applyFill="1" applyBorder="1"/>
    <xf numFmtId="0" fontId="1" fillId="3" borderId="40" xfId="0" applyFont="1" applyFill="1" applyBorder="1"/>
    <xf numFmtId="0" fontId="1" fillId="3" borderId="21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right"/>
    </xf>
    <xf numFmtId="0" fontId="1" fillId="3" borderId="42" xfId="0" applyFont="1" applyFill="1" applyBorder="1"/>
    <xf numFmtId="0" fontId="1" fillId="3" borderId="43" xfId="0" applyFont="1" applyFill="1" applyBorder="1"/>
    <xf numFmtId="0" fontId="1" fillId="3" borderId="44" xfId="0" applyFont="1" applyFill="1" applyBorder="1"/>
    <xf numFmtId="0" fontId="1" fillId="3" borderId="4" xfId="0" applyFont="1" applyFill="1" applyBorder="1"/>
    <xf numFmtId="0" fontId="15" fillId="3" borderId="37" xfId="0" applyFont="1" applyFill="1" applyBorder="1"/>
    <xf numFmtId="0" fontId="15" fillId="3" borderId="11" xfId="0" applyFont="1" applyFill="1" applyBorder="1"/>
    <xf numFmtId="0" fontId="15" fillId="3" borderId="45" xfId="0" applyFont="1" applyFill="1" applyBorder="1"/>
    <xf numFmtId="0" fontId="15" fillId="3" borderId="38" xfId="0" applyFont="1" applyFill="1" applyBorder="1"/>
    <xf numFmtId="0" fontId="15" fillId="3" borderId="46" xfId="0" applyFont="1" applyFill="1" applyBorder="1"/>
    <xf numFmtId="0" fontId="15" fillId="3" borderId="2" xfId="0" applyFont="1" applyFill="1" applyBorder="1"/>
    <xf numFmtId="0" fontId="14" fillId="3" borderId="11" xfId="0" applyFont="1" applyFill="1" applyBorder="1"/>
    <xf numFmtId="0" fontId="1" fillId="3" borderId="4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/>
    <xf numFmtId="0" fontId="1" fillId="3" borderId="16" xfId="0" applyFont="1" applyFill="1" applyBorder="1"/>
    <xf numFmtId="0" fontId="15" fillId="3" borderId="23" xfId="0" applyFont="1" applyFill="1" applyBorder="1"/>
    <xf numFmtId="0" fontId="15" fillId="3" borderId="33" xfId="0" applyFont="1" applyFill="1" applyBorder="1"/>
    <xf numFmtId="0" fontId="3" fillId="3" borderId="37" xfId="0" applyFont="1" applyFill="1" applyBorder="1"/>
    <xf numFmtId="0" fontId="4" fillId="3" borderId="11" xfId="0" applyFont="1" applyFill="1" applyBorder="1"/>
    <xf numFmtId="0" fontId="4" fillId="3" borderId="39" xfId="0" applyFont="1" applyFill="1" applyBorder="1"/>
    <xf numFmtId="0" fontId="4" fillId="3" borderId="5" xfId="0" applyFont="1" applyFill="1" applyBorder="1"/>
    <xf numFmtId="0" fontId="4" fillId="3" borderId="42" xfId="0" applyFont="1" applyFill="1" applyBorder="1"/>
    <xf numFmtId="0" fontId="4" fillId="3" borderId="43" xfId="0" applyFont="1" applyFill="1" applyBorder="1"/>
    <xf numFmtId="0" fontId="4" fillId="3" borderId="37" xfId="0" applyFont="1" applyFill="1" applyBorder="1"/>
    <xf numFmtId="0" fontId="4" fillId="3" borderId="52" xfId="0" applyFont="1" applyFill="1" applyBorder="1"/>
    <xf numFmtId="0" fontId="4" fillId="3" borderId="53" xfId="0" applyFont="1" applyFill="1" applyBorder="1"/>
    <xf numFmtId="0" fontId="4" fillId="3" borderId="54" xfId="0" applyFont="1" applyFill="1" applyBorder="1"/>
    <xf numFmtId="0" fontId="4" fillId="3" borderId="55" xfId="0" applyFont="1" applyFill="1" applyBorder="1"/>
    <xf numFmtId="0" fontId="16" fillId="3" borderId="17" xfId="0" applyFont="1" applyFill="1" applyBorder="1" applyAlignment="1">
      <alignment horizontal="center"/>
    </xf>
    <xf numFmtId="0" fontId="17" fillId="3" borderId="2" xfId="0" applyFont="1" applyFill="1" applyBorder="1"/>
    <xf numFmtId="0" fontId="17" fillId="3" borderId="0" xfId="0" applyFont="1" applyFill="1" applyBorder="1"/>
    <xf numFmtId="0" fontId="17" fillId="3" borderId="39" xfId="0" applyFont="1" applyFill="1" applyBorder="1"/>
    <xf numFmtId="0" fontId="17" fillId="3" borderId="5" xfId="0" applyFont="1" applyFill="1" applyBorder="1"/>
    <xf numFmtId="0" fontId="17" fillId="3" borderId="37" xfId="0" applyFont="1" applyFill="1" applyBorder="1"/>
    <xf numFmtId="0" fontId="17" fillId="3" borderId="10" xfId="0" applyFont="1" applyFill="1" applyBorder="1"/>
    <xf numFmtId="0" fontId="1" fillId="3" borderId="37" xfId="0" applyFont="1" applyFill="1" applyBorder="1"/>
    <xf numFmtId="0" fontId="1" fillId="3" borderId="37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4" fillId="3" borderId="10" xfId="0" applyFont="1" applyFill="1" applyBorder="1"/>
    <xf numFmtId="0" fontId="15" fillId="3" borderId="37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57" xfId="0" applyFont="1" applyFill="1" applyBorder="1" applyAlignment="1">
      <alignment horizontal="center"/>
    </xf>
    <xf numFmtId="0" fontId="6" fillId="3" borderId="37" xfId="0" applyFont="1" applyFill="1" applyBorder="1"/>
    <xf numFmtId="0" fontId="4" fillId="3" borderId="17" xfId="0" applyFont="1" applyFill="1" applyBorder="1"/>
    <xf numFmtId="0" fontId="4" fillId="3" borderId="58" xfId="0" applyFont="1" applyFill="1" applyBorder="1"/>
    <xf numFmtId="0" fontId="4" fillId="3" borderId="28" xfId="0" applyFont="1" applyFill="1" applyBorder="1"/>
    <xf numFmtId="0" fontId="1" fillId="3" borderId="59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54" xfId="0" applyFont="1" applyFill="1" applyBorder="1"/>
    <xf numFmtId="0" fontId="1" fillId="3" borderId="58" xfId="0" applyFont="1" applyFill="1" applyBorder="1"/>
    <xf numFmtId="0" fontId="1" fillId="3" borderId="6" xfId="0" applyFont="1" applyFill="1" applyBorder="1"/>
    <xf numFmtId="0" fontId="1" fillId="3" borderId="47" xfId="0" applyFont="1" applyFill="1" applyBorder="1"/>
    <xf numFmtId="0" fontId="1" fillId="3" borderId="50" xfId="0" applyFont="1" applyFill="1" applyBorder="1"/>
    <xf numFmtId="0" fontId="1" fillId="3" borderId="61" xfId="0" applyFont="1" applyFill="1" applyBorder="1" applyAlignment="1">
      <alignment horizontal="right"/>
    </xf>
    <xf numFmtId="0" fontId="4" fillId="3" borderId="44" xfId="0" applyFont="1" applyFill="1" applyBorder="1" applyAlignment="1"/>
    <xf numFmtId="0" fontId="1" fillId="3" borderId="11" xfId="0" applyFont="1" applyFill="1" applyBorder="1"/>
    <xf numFmtId="0" fontId="1" fillId="3" borderId="62" xfId="0" applyFont="1" applyFill="1" applyBorder="1"/>
    <xf numFmtId="0" fontId="1" fillId="3" borderId="61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52" xfId="0" applyFont="1" applyFill="1" applyBorder="1"/>
    <xf numFmtId="0" fontId="1" fillId="3" borderId="53" xfId="0" applyFont="1" applyFill="1" applyBorder="1"/>
    <xf numFmtId="0" fontId="5" fillId="3" borderId="5" xfId="0" applyFont="1" applyFill="1" applyBorder="1"/>
    <xf numFmtId="0" fontId="5" fillId="0" borderId="19" xfId="0" applyFont="1" applyBorder="1"/>
    <xf numFmtId="0" fontId="1" fillId="0" borderId="0" xfId="0" applyFont="1" applyFill="1"/>
    <xf numFmtId="0" fontId="1" fillId="0" borderId="7" xfId="0" applyFont="1" applyFill="1" applyBorder="1"/>
    <xf numFmtId="0" fontId="15" fillId="3" borderId="49" xfId="0" applyFont="1" applyFill="1" applyBorder="1"/>
    <xf numFmtId="0" fontId="4" fillId="3" borderId="45" xfId="0" applyFont="1" applyFill="1" applyBorder="1"/>
    <xf numFmtId="0" fontId="4" fillId="3" borderId="49" xfId="0" applyFont="1" applyFill="1" applyBorder="1"/>
    <xf numFmtId="0" fontId="4" fillId="3" borderId="63" xfId="0" applyFont="1" applyFill="1" applyBorder="1"/>
    <xf numFmtId="0" fontId="4" fillId="3" borderId="45" xfId="0" applyFont="1" applyFill="1" applyBorder="1" applyAlignment="1">
      <alignment horizontal="right"/>
    </xf>
    <xf numFmtId="0" fontId="4" fillId="3" borderId="64" xfId="0" applyFont="1" applyFill="1" applyBorder="1"/>
    <xf numFmtId="0" fontId="4" fillId="3" borderId="65" xfId="0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/>
    </xf>
    <xf numFmtId="0" fontId="3" fillId="3" borderId="41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7" xfId="0" applyFont="1" applyFill="1" applyBorder="1" applyAlignment="1">
      <alignment horizontal="right"/>
    </xf>
    <xf numFmtId="0" fontId="3" fillId="3" borderId="44" xfId="0" applyFont="1" applyFill="1" applyBorder="1" applyAlignment="1"/>
    <xf numFmtId="0" fontId="3" fillId="3" borderId="4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7" xfId="0" applyFill="1" applyBorder="1"/>
    <xf numFmtId="0" fontId="3" fillId="0" borderId="7" xfId="0" applyFont="1" applyFill="1" applyBorder="1"/>
    <xf numFmtId="0" fontId="17" fillId="0" borderId="7" xfId="0" applyFont="1" applyFill="1" applyBorder="1"/>
    <xf numFmtId="0" fontId="16" fillId="3" borderId="45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0" fillId="3" borderId="44" xfId="0" applyFill="1" applyBorder="1"/>
    <xf numFmtId="0" fontId="0" fillId="3" borderId="42" xfId="0" applyFill="1" applyBorder="1"/>
    <xf numFmtId="0" fontId="4" fillId="3" borderId="56" xfId="0" applyFont="1" applyFill="1" applyBorder="1" applyAlignment="1">
      <alignment horizontal="center"/>
    </xf>
    <xf numFmtId="0" fontId="15" fillId="3" borderId="25" xfId="0" applyFont="1" applyFill="1" applyBorder="1"/>
    <xf numFmtId="0" fontId="15" fillId="0" borderId="7" xfId="0" applyFont="1" applyFill="1" applyBorder="1"/>
    <xf numFmtId="0" fontId="15" fillId="3" borderId="65" xfId="0" applyFont="1" applyFill="1" applyBorder="1"/>
    <xf numFmtId="0" fontId="3" fillId="3" borderId="46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horizontal="right"/>
    </xf>
    <xf numFmtId="0" fontId="0" fillId="0" borderId="11" xfId="0" applyFill="1" applyBorder="1"/>
    <xf numFmtId="0" fontId="5" fillId="3" borderId="49" xfId="0" applyFont="1" applyFill="1" applyBorder="1"/>
    <xf numFmtId="0" fontId="1" fillId="3" borderId="23" xfId="0" applyFont="1" applyFill="1" applyBorder="1"/>
    <xf numFmtId="0" fontId="1" fillId="3" borderId="67" xfId="0" applyFont="1" applyFill="1" applyBorder="1"/>
    <xf numFmtId="0" fontId="12" fillId="0" borderId="0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/>
    </xf>
    <xf numFmtId="0" fontId="15" fillId="0" borderId="0" xfId="0" applyFont="1" applyFill="1" applyBorder="1"/>
    <xf numFmtId="0" fontId="4" fillId="3" borderId="5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3" fillId="0" borderId="0" xfId="0" applyFont="1" applyFill="1" applyBorder="1"/>
    <xf numFmtId="0" fontId="19" fillId="0" borderId="0" xfId="0" applyFont="1" applyFill="1" applyBorder="1"/>
    <xf numFmtId="0" fontId="0" fillId="0" borderId="0" xfId="0" quotePrefix="1"/>
    <xf numFmtId="0" fontId="1" fillId="3" borderId="3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7" xfId="0" applyFont="1" applyFill="1" applyBorder="1"/>
    <xf numFmtId="0" fontId="15" fillId="0" borderId="0" xfId="0" applyFont="1" applyFill="1"/>
    <xf numFmtId="0" fontId="15" fillId="0" borderId="0" xfId="0" applyFont="1"/>
    <xf numFmtId="0" fontId="15" fillId="3" borderId="60" xfId="0" applyFont="1" applyFill="1" applyBorder="1" applyAlignment="1">
      <alignment horizontal="center" wrapText="1"/>
    </xf>
    <xf numFmtId="0" fontId="15" fillId="3" borderId="17" xfId="0" applyFont="1" applyFill="1" applyBorder="1"/>
    <xf numFmtId="0" fontId="15" fillId="3" borderId="10" xfId="0" applyFont="1" applyFill="1" applyBorder="1"/>
    <xf numFmtId="0" fontId="15" fillId="3" borderId="12" xfId="0" applyFont="1" applyFill="1" applyBorder="1"/>
    <xf numFmtId="0" fontId="15" fillId="3" borderId="3" xfId="0" applyFont="1" applyFill="1" applyBorder="1"/>
    <xf numFmtId="0" fontId="3" fillId="3" borderId="38" xfId="0" applyFont="1" applyFill="1" applyBorder="1"/>
    <xf numFmtId="0" fontId="15" fillId="3" borderId="68" xfId="0" applyFont="1" applyFill="1" applyBorder="1"/>
    <xf numFmtId="0" fontId="15" fillId="3" borderId="9" xfId="0" applyFont="1" applyFill="1" applyBorder="1"/>
    <xf numFmtId="0" fontId="4" fillId="3" borderId="68" xfId="0" applyFont="1" applyFill="1" applyBorder="1"/>
    <xf numFmtId="0" fontId="15" fillId="3" borderId="31" xfId="0" applyFont="1" applyFill="1" applyBorder="1"/>
    <xf numFmtId="0" fontId="15" fillId="3" borderId="69" xfId="0" applyFont="1" applyFill="1" applyBorder="1"/>
    <xf numFmtId="0" fontId="15" fillId="3" borderId="50" xfId="0" applyFont="1" applyFill="1" applyBorder="1"/>
    <xf numFmtId="0" fontId="15" fillId="3" borderId="61" xfId="0" applyFont="1" applyFill="1" applyBorder="1"/>
    <xf numFmtId="0" fontId="15" fillId="3" borderId="67" xfId="0" applyFont="1" applyFill="1" applyBorder="1"/>
    <xf numFmtId="0" fontId="0" fillId="3" borderId="60" xfId="0" applyFill="1" applyBorder="1" applyAlignment="1">
      <alignment horizontal="center" wrapText="1"/>
    </xf>
    <xf numFmtId="0" fontId="4" fillId="3" borderId="21" xfId="0" applyFont="1" applyFill="1" applyBorder="1"/>
    <xf numFmtId="0" fontId="4" fillId="3" borderId="6" xfId="0" applyFont="1" applyFill="1" applyBorder="1"/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3" borderId="60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1" fillId="0" borderId="0" xfId="0" applyFont="1"/>
    <xf numFmtId="0" fontId="4" fillId="3" borderId="38" xfId="0" applyFont="1" applyFill="1" applyBorder="1"/>
    <xf numFmtId="0" fontId="22" fillId="0" borderId="35" xfId="1" applyFont="1" applyBorder="1" applyAlignment="1" applyProtection="1"/>
    <xf numFmtId="0" fontId="4" fillId="0" borderId="0" xfId="0" quotePrefix="1" applyFont="1"/>
    <xf numFmtId="0" fontId="0" fillId="3" borderId="3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0" fillId="3" borderId="61" xfId="0" applyFont="1" applyFill="1" applyBorder="1" applyAlignment="1">
      <alignment horizontal="right"/>
    </xf>
    <xf numFmtId="0" fontId="0" fillId="3" borderId="59" xfId="0" applyFont="1" applyFill="1" applyBorder="1"/>
    <xf numFmtId="0" fontId="0" fillId="3" borderId="60" xfId="0" applyFont="1" applyFill="1" applyBorder="1" applyAlignment="1">
      <alignment horizontal="center" wrapText="1"/>
    </xf>
    <xf numFmtId="0" fontId="0" fillId="3" borderId="61" xfId="0" applyFont="1" applyFill="1" applyBorder="1"/>
    <xf numFmtId="0" fontId="0" fillId="3" borderId="2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" borderId="56" xfId="0" applyFont="1" applyFill="1" applyBorder="1" applyAlignment="1">
      <alignment horizontal="center"/>
    </xf>
    <xf numFmtId="0" fontId="12" fillId="0" borderId="12" xfId="0" applyFont="1" applyBorder="1"/>
    <xf numFmtId="14" fontId="12" fillId="0" borderId="14" xfId="0" applyNumberFormat="1" applyFont="1" applyBorder="1" applyAlignment="1">
      <alignment horizontal="right"/>
    </xf>
    <xf numFmtId="3" fontId="12" fillId="0" borderId="64" xfId="0" applyNumberFormat="1" applyFont="1" applyBorder="1"/>
    <xf numFmtId="3" fontId="12" fillId="0" borderId="74" xfId="0" applyNumberFormat="1" applyFont="1" applyBorder="1"/>
    <xf numFmtId="3" fontId="12" fillId="0" borderId="27" xfId="0" applyNumberFormat="1" applyFont="1" applyBorder="1"/>
    <xf numFmtId="3" fontId="12" fillId="0" borderId="23" xfId="0" applyNumberFormat="1" applyFont="1" applyFill="1" applyBorder="1"/>
    <xf numFmtId="3" fontId="12" fillId="0" borderId="23" xfId="0" applyNumberFormat="1" applyFont="1" applyBorder="1"/>
    <xf numFmtId="3" fontId="12" fillId="0" borderId="71" xfId="0" applyNumberFormat="1" applyFont="1" applyBorder="1"/>
    <xf numFmtId="3" fontId="12" fillId="0" borderId="56" xfId="0" applyNumberFormat="1" applyFont="1" applyBorder="1"/>
    <xf numFmtId="3" fontId="12" fillId="0" borderId="75" xfId="0" applyNumberFormat="1" applyFont="1" applyBorder="1"/>
    <xf numFmtId="3" fontId="12" fillId="0" borderId="57" xfId="0" applyNumberFormat="1" applyFont="1" applyBorder="1"/>
    <xf numFmtId="0" fontId="12" fillId="0" borderId="0" xfId="0" applyFont="1"/>
    <xf numFmtId="3" fontId="12" fillId="0" borderId="19" xfId="0" applyNumberFormat="1" applyFont="1" applyBorder="1"/>
    <xf numFmtId="3" fontId="12" fillId="0" borderId="8" xfId="0" applyNumberFormat="1" applyFont="1" applyBorder="1"/>
    <xf numFmtId="3" fontId="12" fillId="0" borderId="17" xfId="0" applyNumberFormat="1" applyFont="1" applyBorder="1"/>
    <xf numFmtId="3" fontId="12" fillId="0" borderId="30" xfId="0" applyNumberFormat="1" applyFont="1" applyBorder="1"/>
    <xf numFmtId="3" fontId="12" fillId="0" borderId="32" xfId="0" applyNumberFormat="1" applyFont="1" applyBorder="1"/>
    <xf numFmtId="0" fontId="12" fillId="0" borderId="40" xfId="0" applyFont="1" applyBorder="1"/>
    <xf numFmtId="0" fontId="12" fillId="0" borderId="56" xfId="0" applyFont="1" applyBorder="1"/>
    <xf numFmtId="0" fontId="12" fillId="0" borderId="17" xfId="0" applyFont="1" applyBorder="1"/>
    <xf numFmtId="0" fontId="12" fillId="0" borderId="60" xfId="0" applyFont="1" applyBorder="1" applyAlignment="1">
      <alignment horizontal="center"/>
    </xf>
    <xf numFmtId="3" fontId="12" fillId="0" borderId="40" xfId="0" applyNumberFormat="1" applyFont="1" applyBorder="1"/>
    <xf numFmtId="3" fontId="12" fillId="0" borderId="76" xfId="0" applyNumberFormat="1" applyFont="1" applyBorder="1"/>
    <xf numFmtId="3" fontId="12" fillId="0" borderId="20" xfId="0" applyNumberFormat="1" applyFont="1" applyBorder="1"/>
    <xf numFmtId="3" fontId="12" fillId="0" borderId="11" xfId="0" applyNumberFormat="1" applyFont="1" applyBorder="1"/>
    <xf numFmtId="3" fontId="12" fillId="0" borderId="7" xfId="0" applyNumberFormat="1" applyFont="1" applyFill="1" applyBorder="1"/>
    <xf numFmtId="0" fontId="1" fillId="0" borderId="0" xfId="0" applyFont="1" applyBorder="1"/>
    <xf numFmtId="3" fontId="12" fillId="0" borderId="28" xfId="0" applyNumberFormat="1" applyFont="1" applyBorder="1"/>
    <xf numFmtId="3" fontId="12" fillId="0" borderId="35" xfId="0" applyNumberFormat="1" applyFont="1" applyBorder="1"/>
    <xf numFmtId="3" fontId="12" fillId="0" borderId="51" xfId="0" applyNumberFormat="1" applyFont="1" applyBorder="1"/>
    <xf numFmtId="0" fontId="12" fillId="0" borderId="51" xfId="0" applyFont="1" applyBorder="1"/>
    <xf numFmtId="0" fontId="12" fillId="0" borderId="6" xfId="0" applyFont="1" applyBorder="1"/>
    <xf numFmtId="0" fontId="12" fillId="0" borderId="28" xfId="0" applyFont="1" applyBorder="1"/>
    <xf numFmtId="0" fontId="12" fillId="0" borderId="8" xfId="0" applyFont="1" applyBorder="1"/>
    <xf numFmtId="0" fontId="12" fillId="0" borderId="76" xfId="0" applyFont="1" applyBorder="1"/>
    <xf numFmtId="0" fontId="12" fillId="0" borderId="20" xfId="0" applyFont="1" applyBorder="1"/>
    <xf numFmtId="1" fontId="0" fillId="0" borderId="2" xfId="0" applyNumberFormat="1" applyBorder="1"/>
    <xf numFmtId="0" fontId="4" fillId="3" borderId="60" xfId="0" applyFont="1" applyFill="1" applyBorder="1" applyAlignment="1">
      <alignment horizontal="center" wrapText="1"/>
    </xf>
    <xf numFmtId="0" fontId="1" fillId="3" borderId="31" xfId="0" applyFont="1" applyFill="1" applyBorder="1"/>
    <xf numFmtId="0" fontId="0" fillId="3" borderId="77" xfId="0" applyFont="1" applyFill="1" applyBorder="1"/>
    <xf numFmtId="0" fontId="4" fillId="3" borderId="14" xfId="0" applyFont="1" applyFill="1" applyBorder="1"/>
    <xf numFmtId="10" fontId="12" fillId="0" borderId="48" xfId="0" applyNumberFormat="1" applyFont="1" applyBorder="1" applyAlignment="1">
      <alignment horizontal="center"/>
    </xf>
    <xf numFmtId="10" fontId="12" fillId="0" borderId="49" xfId="0" applyNumberFormat="1" applyFont="1" applyBorder="1" applyAlignment="1">
      <alignment horizontal="center"/>
    </xf>
    <xf numFmtId="1" fontId="0" fillId="0" borderId="0" xfId="0" applyNumberFormat="1"/>
    <xf numFmtId="164" fontId="0" fillId="0" borderId="0" xfId="0" applyNumberFormat="1" applyBorder="1"/>
    <xf numFmtId="164" fontId="12" fillId="0" borderId="27" xfId="0" applyNumberFormat="1" applyFont="1" applyBorder="1"/>
    <xf numFmtId="164" fontId="12" fillId="0" borderId="19" xfId="0" applyNumberFormat="1" applyFont="1" applyBorder="1"/>
    <xf numFmtId="164" fontId="12" fillId="0" borderId="40" xfId="0" applyNumberFormat="1" applyFont="1" applyFill="1" applyBorder="1"/>
    <xf numFmtId="164" fontId="12" fillId="0" borderId="3" xfId="0" applyNumberFormat="1" applyFont="1" applyBorder="1"/>
    <xf numFmtId="164" fontId="12" fillId="0" borderId="56" xfId="0" applyNumberFormat="1" applyFont="1" applyBorder="1"/>
    <xf numFmtId="164" fontId="12" fillId="0" borderId="17" xfId="0" applyNumberFormat="1" applyFont="1" applyBorder="1"/>
    <xf numFmtId="164" fontId="12" fillId="0" borderId="7" xfId="0" applyNumberFormat="1" applyFont="1" applyFill="1" applyBorder="1"/>
    <xf numFmtId="10" fontId="12" fillId="0" borderId="15" xfId="0" applyNumberFormat="1" applyFont="1" applyBorder="1"/>
    <xf numFmtId="0" fontId="12" fillId="0" borderId="19" xfId="0" applyFont="1" applyBorder="1"/>
    <xf numFmtId="0" fontId="4" fillId="3" borderId="11" xfId="0" applyFont="1" applyFill="1" applyBorder="1" applyAlignment="1">
      <alignment horizontal="center"/>
    </xf>
    <xf numFmtId="3" fontId="12" fillId="0" borderId="18" xfId="0" applyNumberFormat="1" applyFont="1" applyFill="1" applyBorder="1"/>
    <xf numFmtId="3" fontId="12" fillId="0" borderId="16" xfId="0" applyNumberFormat="1" applyFont="1" applyFill="1" applyBorder="1"/>
    <xf numFmtId="3" fontId="12" fillId="0" borderId="15" xfId="0" applyNumberFormat="1" applyFont="1" applyFill="1" applyBorder="1"/>
    <xf numFmtId="3" fontId="12" fillId="0" borderId="1" xfId="0" applyNumberFormat="1" applyFont="1" applyFill="1" applyBorder="1"/>
    <xf numFmtId="3" fontId="12" fillId="0" borderId="40" xfId="0" applyNumberFormat="1" applyFont="1" applyFill="1" applyBorder="1"/>
    <xf numFmtId="3" fontId="12" fillId="0" borderId="0" xfId="0" applyNumberFormat="1" applyFont="1" applyFill="1" applyBorder="1"/>
    <xf numFmtId="3" fontId="12" fillId="0" borderId="76" xfId="0" applyNumberFormat="1" applyFont="1" applyFill="1" applyBorder="1"/>
    <xf numFmtId="3" fontId="12" fillId="0" borderId="27" xfId="0" applyNumberFormat="1" applyFont="1" applyFill="1" applyBorder="1"/>
    <xf numFmtId="3" fontId="12" fillId="0" borderId="5" xfId="0" applyNumberFormat="1" applyFont="1" applyFill="1" applyBorder="1"/>
    <xf numFmtId="3" fontId="12" fillId="0" borderId="20" xfId="0" applyNumberFormat="1" applyFont="1" applyFill="1" applyBorder="1"/>
    <xf numFmtId="3" fontId="12" fillId="0" borderId="75" xfId="0" applyNumberFormat="1" applyFont="1" applyFill="1" applyBorder="1"/>
    <xf numFmtId="3" fontId="12" fillId="0" borderId="56" xfId="0" applyNumberFormat="1" applyFont="1" applyFill="1" applyBorder="1"/>
    <xf numFmtId="3" fontId="12" fillId="0" borderId="11" xfId="0" applyNumberFormat="1" applyFont="1" applyFill="1" applyBorder="1"/>
    <xf numFmtId="3" fontId="12" fillId="0" borderId="57" xfId="0" applyNumberFormat="1" applyFont="1" applyFill="1" applyBorder="1"/>
    <xf numFmtId="3" fontId="12" fillId="0" borderId="6" xfId="0" applyNumberFormat="1" applyFont="1" applyBorder="1"/>
    <xf numFmtId="3" fontId="12" fillId="0" borderId="3" xfId="0" applyNumberFormat="1" applyFont="1" applyBorder="1"/>
    <xf numFmtId="3" fontId="0" fillId="0" borderId="11" xfId="0" applyNumberFormat="1" applyBorder="1"/>
    <xf numFmtId="3" fontId="12" fillId="0" borderId="66" xfId="0" applyNumberFormat="1" applyFont="1" applyBorder="1"/>
    <xf numFmtId="3" fontId="12" fillId="0" borderId="19" xfId="0" applyNumberFormat="1" applyFont="1" applyFill="1" applyBorder="1"/>
    <xf numFmtId="164" fontId="12" fillId="0" borderId="16" xfId="0" applyNumberFormat="1" applyFont="1" applyFill="1" applyBorder="1"/>
    <xf numFmtId="164" fontId="12" fillId="0" borderId="12" xfId="0" applyNumberFormat="1" applyFont="1" applyFill="1" applyBorder="1"/>
    <xf numFmtId="0" fontId="12" fillId="0" borderId="18" xfId="0" applyFont="1" applyFill="1" applyBorder="1"/>
    <xf numFmtId="0" fontId="12" fillId="0" borderId="16" xfId="0" applyFont="1" applyFill="1" applyBorder="1"/>
    <xf numFmtId="0" fontId="12" fillId="0" borderId="15" xfId="0" applyFont="1" applyFill="1" applyBorder="1"/>
    <xf numFmtId="3" fontId="12" fillId="0" borderId="4" xfId="0" applyNumberFormat="1" applyFont="1" applyFill="1" applyBorder="1"/>
    <xf numFmtId="3" fontId="12" fillId="0" borderId="34" xfId="0" applyNumberFormat="1" applyFont="1" applyFill="1" applyBorder="1"/>
    <xf numFmtId="0" fontId="12" fillId="0" borderId="34" xfId="0" applyFont="1" applyFill="1" applyBorder="1"/>
    <xf numFmtId="3" fontId="12" fillId="0" borderId="35" xfId="0" applyNumberFormat="1" applyFont="1" applyFill="1" applyBorder="1"/>
    <xf numFmtId="3" fontId="12" fillId="0" borderId="43" xfId="0" applyNumberFormat="1" applyFont="1" applyFill="1" applyBorder="1"/>
    <xf numFmtId="3" fontId="12" fillId="0" borderId="28" xfId="0" applyNumberFormat="1" applyFont="1" applyFill="1" applyBorder="1"/>
    <xf numFmtId="0" fontId="12" fillId="0" borderId="28" xfId="0" applyFont="1" applyFill="1" applyBorder="1"/>
    <xf numFmtId="3" fontId="12" fillId="0" borderId="29" xfId="0" applyNumberFormat="1" applyFont="1" applyFill="1" applyBorder="1"/>
    <xf numFmtId="14" fontId="26" fillId="0" borderId="14" xfId="0" applyNumberFormat="1" applyFont="1" applyBorder="1" applyAlignment="1">
      <alignment horizontal="right"/>
    </xf>
    <xf numFmtId="0" fontId="12" fillId="0" borderId="19" xfId="0" applyFont="1" applyBorder="1" applyAlignment="1">
      <alignment wrapText="1"/>
    </xf>
    <xf numFmtId="0" fontId="1" fillId="2" borderId="0" xfId="3" applyFill="1" applyAlignment="1">
      <alignment horizontal="center"/>
    </xf>
    <xf numFmtId="0" fontId="7" fillId="2" borderId="0" xfId="3" applyFont="1" applyFill="1"/>
    <xf numFmtId="0" fontId="1" fillId="2" borderId="0" xfId="3" applyFill="1"/>
    <xf numFmtId="0" fontId="1" fillId="0" borderId="0" xfId="3" applyAlignment="1">
      <alignment horizontal="center"/>
    </xf>
    <xf numFmtId="0" fontId="1" fillId="0" borderId="0" xfId="3"/>
    <xf numFmtId="0" fontId="3" fillId="0" borderId="0" xfId="3" applyFont="1" applyAlignment="1">
      <alignment horizontal="right"/>
    </xf>
    <xf numFmtId="0" fontId="32" fillId="0" borderId="37" xfId="3" applyFont="1" applyBorder="1"/>
    <xf numFmtId="0" fontId="32" fillId="0" borderId="11" xfId="3" applyFont="1" applyBorder="1"/>
    <xf numFmtId="0" fontId="32" fillId="0" borderId="17" xfId="3" applyFont="1" applyBorder="1"/>
    <xf numFmtId="14" fontId="32" fillId="4" borderId="14" xfId="3" applyNumberFormat="1" applyFont="1" applyFill="1" applyBorder="1" applyAlignment="1">
      <alignment horizontal="right"/>
    </xf>
    <xf numFmtId="0" fontId="32" fillId="0" borderId="0" xfId="3" applyFont="1"/>
    <xf numFmtId="0" fontId="7" fillId="2" borderId="0" xfId="3" applyFont="1" applyFill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3" applyFont="1" applyFill="1" applyBorder="1"/>
    <xf numFmtId="0" fontId="1" fillId="0" borderId="0" xfId="3" applyFont="1"/>
    <xf numFmtId="0" fontId="8" fillId="0" borderId="0" xfId="3" applyFont="1" applyFill="1" applyBorder="1"/>
    <xf numFmtId="0" fontId="27" fillId="0" borderId="0" xfId="3" applyFont="1" applyAlignment="1">
      <alignment horizontal="left" vertical="top" wrapText="1"/>
    </xf>
    <xf numFmtId="0" fontId="1" fillId="3" borderId="60" xfId="3" applyFont="1" applyFill="1" applyBorder="1" applyAlignment="1">
      <alignment horizontal="center" wrapText="1"/>
    </xf>
    <xf numFmtId="0" fontId="1" fillId="3" borderId="37" xfId="3" applyFont="1" applyFill="1" applyBorder="1"/>
    <xf numFmtId="0" fontId="1" fillId="3" borderId="38" xfId="3" applyFont="1" applyFill="1" applyBorder="1"/>
    <xf numFmtId="0" fontId="1" fillId="3" borderId="39" xfId="3" applyFont="1" applyFill="1" applyBorder="1" applyAlignment="1">
      <alignment horizontal="right"/>
    </xf>
    <xf numFmtId="0" fontId="1" fillId="3" borderId="10" xfId="3" applyFill="1" applyBorder="1" applyAlignment="1">
      <alignment wrapText="1"/>
    </xf>
    <xf numFmtId="0" fontId="3" fillId="0" borderId="0" xfId="3" applyFont="1"/>
    <xf numFmtId="0" fontId="8" fillId="0" borderId="0" xfId="3" applyFont="1" applyFill="1" applyBorder="1" applyAlignment="1">
      <alignment horizontal="left"/>
    </xf>
    <xf numFmtId="0" fontId="1" fillId="3" borderId="56" xfId="3" applyFont="1" applyFill="1" applyBorder="1" applyAlignment="1">
      <alignment horizontal="center"/>
    </xf>
    <xf numFmtId="0" fontId="1" fillId="3" borderId="57" xfId="3" applyFont="1" applyFill="1" applyBorder="1" applyAlignment="1">
      <alignment horizontal="center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0" fontId="1" fillId="0" borderId="0" xfId="3" applyFont="1" applyBorder="1" applyAlignment="1">
      <alignment horizontal="center" wrapText="1"/>
    </xf>
    <xf numFmtId="0" fontId="1" fillId="0" borderId="0" xfId="3" applyBorder="1" applyAlignment="1">
      <alignment horizontal="center"/>
    </xf>
    <xf numFmtId="0" fontId="1" fillId="0" borderId="0" xfId="3" applyFill="1" applyBorder="1" applyAlignment="1">
      <alignment horizontal="center"/>
    </xf>
    <xf numFmtId="0" fontId="32" fillId="0" borderId="2" xfId="3" applyFont="1" applyBorder="1"/>
    <xf numFmtId="0" fontId="32" fillId="0" borderId="34" xfId="3" applyFont="1" applyBorder="1"/>
    <xf numFmtId="9" fontId="32" fillId="0" borderId="35" xfId="3" applyNumberFormat="1" applyFont="1" applyBorder="1"/>
    <xf numFmtId="0" fontId="1" fillId="0" borderId="0" xfId="3" applyFill="1" applyBorder="1"/>
    <xf numFmtId="0" fontId="1" fillId="0" borderId="0" xfId="3" applyBorder="1"/>
    <xf numFmtId="0" fontId="32" fillId="0" borderId="27" xfId="3" applyFont="1" applyBorder="1"/>
    <xf numFmtId="0" fontId="32" fillId="0" borderId="20" xfId="3" applyFont="1" applyBorder="1"/>
    <xf numFmtId="0" fontId="1" fillId="0" borderId="10" xfId="3" applyBorder="1"/>
    <xf numFmtId="0" fontId="32" fillId="0" borderId="28" xfId="3" applyFont="1" applyBorder="1"/>
    <xf numFmtId="0" fontId="32" fillId="0" borderId="15" xfId="3" applyFont="1" applyBorder="1"/>
    <xf numFmtId="0" fontId="3" fillId="3" borderId="37" xfId="3" applyFont="1" applyFill="1" applyBorder="1" applyAlignment="1">
      <alignment wrapText="1"/>
    </xf>
    <xf numFmtId="0" fontId="1" fillId="3" borderId="11" xfId="3" applyFont="1" applyFill="1" applyBorder="1"/>
    <xf numFmtId="0" fontId="3" fillId="3" borderId="57" xfId="3" applyFont="1" applyFill="1" applyBorder="1" applyAlignment="1">
      <alignment horizontal="center"/>
    </xf>
    <xf numFmtId="0" fontId="1" fillId="3" borderId="44" xfId="3" applyFont="1" applyFill="1" applyBorder="1" applyAlignment="1"/>
    <xf numFmtId="0" fontId="1" fillId="3" borderId="4" xfId="3" applyFont="1" applyFill="1" applyBorder="1"/>
    <xf numFmtId="10" fontId="32" fillId="4" borderId="35" xfId="3" applyNumberFormat="1" applyFont="1" applyFill="1" applyBorder="1" applyAlignment="1"/>
    <xf numFmtId="0" fontId="1" fillId="3" borderId="39" xfId="3" applyFont="1" applyFill="1" applyBorder="1" applyAlignment="1"/>
    <xf numFmtId="0" fontId="1" fillId="3" borderId="5" xfId="3" applyFont="1" applyFill="1" applyBorder="1"/>
    <xf numFmtId="0" fontId="1" fillId="3" borderId="42" xfId="3" applyFont="1" applyFill="1" applyBorder="1" applyAlignment="1"/>
    <xf numFmtId="0" fontId="1" fillId="3" borderId="43" xfId="3" applyFont="1" applyFill="1" applyBorder="1"/>
    <xf numFmtId="0" fontId="8" fillId="0" borderId="0" xfId="3" applyFont="1"/>
    <xf numFmtId="0" fontId="25" fillId="0" borderId="0" xfId="3" applyFont="1"/>
    <xf numFmtId="10" fontId="32" fillId="4" borderId="20" xfId="3" applyNumberFormat="1" applyFont="1" applyFill="1" applyBorder="1"/>
    <xf numFmtId="0" fontId="1" fillId="0" borderId="7" xfId="3" applyBorder="1"/>
    <xf numFmtId="0" fontId="1" fillId="3" borderId="45" xfId="3" applyFont="1" applyFill="1" applyBorder="1"/>
    <xf numFmtId="0" fontId="1" fillId="3" borderId="17" xfId="3" applyFont="1" applyFill="1" applyBorder="1" applyAlignment="1">
      <alignment horizontal="center"/>
    </xf>
    <xf numFmtId="0" fontId="1" fillId="3" borderId="58" xfId="3" applyFont="1" applyFill="1" applyBorder="1" applyAlignment="1">
      <alignment horizontal="center"/>
    </xf>
    <xf numFmtId="0" fontId="1" fillId="3" borderId="48" xfId="3" applyFont="1" applyFill="1" applyBorder="1"/>
    <xf numFmtId="10" fontId="28" fillId="0" borderId="0" xfId="3" applyNumberFormat="1" applyFont="1" applyBorder="1"/>
    <xf numFmtId="0" fontId="28" fillId="0" borderId="0" xfId="3" applyFont="1" applyBorder="1"/>
    <xf numFmtId="0" fontId="1" fillId="3" borderId="58" xfId="3" applyFont="1" applyFill="1" applyBorder="1"/>
    <xf numFmtId="0" fontId="1" fillId="3" borderId="49" xfId="3" applyFont="1" applyFill="1" applyBorder="1"/>
    <xf numFmtId="0" fontId="1" fillId="3" borderId="59" xfId="3" applyFont="1" applyFill="1" applyBorder="1"/>
    <xf numFmtId="0" fontId="1" fillId="3" borderId="41" xfId="3" applyFont="1" applyFill="1" applyBorder="1"/>
    <xf numFmtId="10" fontId="32" fillId="4" borderId="29" xfId="3" applyNumberFormat="1" applyFont="1" applyFill="1" applyBorder="1"/>
    <xf numFmtId="0" fontId="28" fillId="0" borderId="0" xfId="3" applyFont="1"/>
    <xf numFmtId="0" fontId="29" fillId="0" borderId="0" xfId="3" applyFont="1"/>
    <xf numFmtId="10" fontId="27" fillId="4" borderId="27" xfId="3" applyNumberFormat="1" applyFont="1" applyFill="1" applyBorder="1"/>
    <xf numFmtId="0" fontId="1" fillId="3" borderId="50" xfId="3" applyFont="1" applyFill="1" applyBorder="1"/>
    <xf numFmtId="0" fontId="1" fillId="3" borderId="64" xfId="3" applyFont="1" applyFill="1" applyBorder="1"/>
    <xf numFmtId="0" fontId="1" fillId="3" borderId="63" xfId="3" applyFont="1" applyFill="1" applyBorder="1"/>
    <xf numFmtId="0" fontId="1" fillId="3" borderId="60" xfId="3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0" fontId="1" fillId="3" borderId="44" xfId="3" applyFont="1" applyFill="1" applyBorder="1" applyAlignment="1">
      <alignment horizontal="left"/>
    </xf>
    <xf numFmtId="0" fontId="1" fillId="3" borderId="13" xfId="3" applyFont="1" applyFill="1" applyBorder="1"/>
    <xf numFmtId="10" fontId="32" fillId="4" borderId="77" xfId="3" applyNumberFormat="1" applyFont="1" applyFill="1" applyBorder="1"/>
    <xf numFmtId="0" fontId="1" fillId="3" borderId="2" xfId="3" applyFont="1" applyFill="1" applyBorder="1" applyAlignment="1">
      <alignment horizontal="left"/>
    </xf>
    <xf numFmtId="0" fontId="1" fillId="3" borderId="0" xfId="3" applyFont="1" applyFill="1" applyBorder="1"/>
    <xf numFmtId="0" fontId="1" fillId="3" borderId="3" xfId="3" applyFont="1" applyFill="1" applyBorder="1"/>
    <xf numFmtId="10" fontId="32" fillId="4" borderId="78" xfId="3" applyNumberFormat="1" applyFont="1" applyFill="1" applyBorder="1"/>
    <xf numFmtId="0" fontId="1" fillId="3" borderId="37" xfId="3" applyFont="1" applyFill="1" applyBorder="1" applyAlignment="1">
      <alignment horizontal="left"/>
    </xf>
    <xf numFmtId="0" fontId="3" fillId="3" borderId="17" xfId="3" applyFont="1" applyFill="1" applyBorder="1" applyAlignment="1">
      <alignment horizontal="right"/>
    </xf>
    <xf numFmtId="10" fontId="32" fillId="4" borderId="60" xfId="3" applyNumberFormat="1" applyFont="1" applyFill="1" applyBorder="1"/>
    <xf numFmtId="0" fontId="1" fillId="3" borderId="73" xfId="3" applyFont="1" applyFill="1" applyBorder="1" applyAlignment="1">
      <alignment horizontal="left"/>
    </xf>
    <xf numFmtId="0" fontId="32" fillId="4" borderId="9" xfId="3" applyFont="1" applyFill="1" applyBorder="1"/>
    <xf numFmtId="0" fontId="1" fillId="3" borderId="61" xfId="3" applyFont="1" applyFill="1" applyBorder="1" applyAlignment="1">
      <alignment horizontal="left"/>
    </xf>
    <xf numFmtId="0" fontId="32" fillId="0" borderId="77" xfId="3" applyFont="1" applyBorder="1"/>
    <xf numFmtId="0" fontId="1" fillId="3" borderId="62" xfId="3" applyFont="1" applyFill="1" applyBorder="1" applyAlignment="1">
      <alignment horizontal="left"/>
    </xf>
    <xf numFmtId="0" fontId="32" fillId="0" borderId="78" xfId="3" applyFont="1" applyBorder="1"/>
    <xf numFmtId="0" fontId="1" fillId="3" borderId="37" xfId="3" applyFont="1" applyFill="1" applyBorder="1" applyAlignment="1">
      <alignment horizontal="right"/>
    </xf>
    <xf numFmtId="0" fontId="1" fillId="0" borderId="0" xfId="3" applyAlignment="1">
      <alignment horizontal="right"/>
    </xf>
    <xf numFmtId="0" fontId="1" fillId="0" borderId="21" xfId="3" applyBorder="1"/>
    <xf numFmtId="0" fontId="1" fillId="0" borderId="0" xfId="3" applyFont="1" applyFill="1" applyAlignment="1">
      <alignment horizontal="center"/>
    </xf>
    <xf numFmtId="0" fontId="1" fillId="3" borderId="2" xfId="3" applyFont="1" applyFill="1" applyBorder="1" applyAlignment="1">
      <alignment horizontal="center"/>
    </xf>
    <xf numFmtId="10" fontId="32" fillId="4" borderId="35" xfId="3" applyNumberFormat="1" applyFont="1" applyFill="1" applyBorder="1"/>
    <xf numFmtId="0" fontId="1" fillId="3" borderId="39" xfId="3" quotePrefix="1" applyFont="1" applyFill="1" applyBorder="1" applyAlignment="1">
      <alignment horizontal="center"/>
    </xf>
    <xf numFmtId="0" fontId="1" fillId="3" borderId="10" xfId="3" applyFont="1" applyFill="1" applyBorder="1" applyAlignment="1">
      <alignment horizontal="center"/>
    </xf>
    <xf numFmtId="0" fontId="25" fillId="0" borderId="0" xfId="3" applyFont="1" applyFill="1" applyBorder="1" applyAlignment="1">
      <alignment horizontal="left"/>
    </xf>
    <xf numFmtId="0" fontId="1" fillId="0" borderId="12" xfId="3" applyBorder="1"/>
    <xf numFmtId="0" fontId="1" fillId="3" borderId="39" xfId="3" applyFont="1" applyFill="1" applyBorder="1"/>
    <xf numFmtId="0" fontId="1" fillId="3" borderId="61" xfId="3" applyFont="1" applyFill="1" applyBorder="1"/>
    <xf numFmtId="0" fontId="1" fillId="3" borderId="62" xfId="3" applyFont="1" applyFill="1" applyBorder="1"/>
    <xf numFmtId="0" fontId="1" fillId="0" borderId="0" xfId="3" applyFill="1"/>
    <xf numFmtId="0" fontId="1" fillId="0" borderId="1" xfId="3" applyBorder="1" applyAlignment="1">
      <alignment horizontal="center"/>
    </xf>
    <xf numFmtId="0" fontId="1" fillId="0" borderId="1" xfId="3" applyBorder="1"/>
    <xf numFmtId="0" fontId="1" fillId="3" borderId="67" xfId="3" applyFont="1" applyFill="1" applyBorder="1"/>
    <xf numFmtId="0" fontId="30" fillId="0" borderId="0" xfId="3" applyFont="1"/>
    <xf numFmtId="0" fontId="1" fillId="3" borderId="69" xfId="3" applyFont="1" applyFill="1" applyBorder="1"/>
    <xf numFmtId="0" fontId="1" fillId="3" borderId="10" xfId="3" applyFont="1" applyFill="1" applyBorder="1"/>
    <xf numFmtId="0" fontId="1" fillId="3" borderId="69" xfId="3" applyFont="1" applyFill="1" applyBorder="1" applyAlignment="1">
      <alignment horizontal="center"/>
    </xf>
    <xf numFmtId="3" fontId="12" fillId="4" borderId="60" xfId="3" applyNumberFormat="1" applyFont="1" applyFill="1" applyBorder="1"/>
    <xf numFmtId="0" fontId="10" fillId="0" borderId="0" xfId="3" applyFont="1" applyFill="1"/>
    <xf numFmtId="0" fontId="1" fillId="3" borderId="42" xfId="3" applyFont="1" applyFill="1" applyBorder="1"/>
    <xf numFmtId="0" fontId="1" fillId="3" borderId="63" xfId="3" applyFont="1" applyFill="1" applyBorder="1" applyAlignment="1">
      <alignment horizontal="center"/>
    </xf>
    <xf numFmtId="4" fontId="12" fillId="4" borderId="14" xfId="3" applyNumberFormat="1" applyFont="1" applyFill="1" applyBorder="1"/>
    <xf numFmtId="0" fontId="10" fillId="0" borderId="21" xfId="3" applyFont="1" applyFill="1" applyBorder="1"/>
    <xf numFmtId="0" fontId="10" fillId="0" borderId="21" xfId="3" applyFont="1" applyFill="1" applyBorder="1" applyAlignment="1">
      <alignment horizontal="center"/>
    </xf>
    <xf numFmtId="0" fontId="1" fillId="0" borderId="21" xfId="3" applyFill="1" applyBorder="1" applyAlignment="1">
      <alignment horizontal="center"/>
    </xf>
    <xf numFmtId="0" fontId="1" fillId="3" borderId="44" xfId="3" applyFont="1" applyFill="1" applyBorder="1"/>
    <xf numFmtId="0" fontId="1" fillId="3" borderId="46" xfId="3" applyFont="1" applyFill="1" applyBorder="1"/>
    <xf numFmtId="3" fontId="32" fillId="4" borderId="18" xfId="3" applyNumberFormat="1" applyFont="1" applyFill="1" applyBorder="1"/>
    <xf numFmtId="3" fontId="32" fillId="4" borderId="16" xfId="3" applyNumberFormat="1" applyFont="1" applyFill="1" applyBorder="1"/>
    <xf numFmtId="3" fontId="32" fillId="4" borderId="12" xfId="3" applyNumberFormat="1" applyFont="1" applyFill="1" applyBorder="1"/>
    <xf numFmtId="0" fontId="1" fillId="0" borderId="0" xfId="3" applyFont="1" applyFill="1" applyBorder="1" applyAlignment="1">
      <alignment horizontal="center"/>
    </xf>
    <xf numFmtId="0" fontId="3" fillId="3" borderId="38" xfId="3" applyFont="1" applyFill="1" applyBorder="1"/>
    <xf numFmtId="0" fontId="1" fillId="3" borderId="21" xfId="3" applyFont="1" applyFill="1" applyBorder="1"/>
    <xf numFmtId="0" fontId="3" fillId="3" borderId="21" xfId="3" applyFont="1" applyFill="1" applyBorder="1"/>
    <xf numFmtId="0" fontId="1" fillId="3" borderId="6" xfId="3" applyFont="1" applyFill="1" applyBorder="1"/>
    <xf numFmtId="0" fontId="1" fillId="3" borderId="67" xfId="3" applyFont="1" applyFill="1" applyBorder="1" applyAlignment="1">
      <alignment horizontal="center" vertical="center"/>
    </xf>
    <xf numFmtId="0" fontId="1" fillId="3" borderId="70" xfId="3" applyFont="1" applyFill="1" applyBorder="1" applyAlignment="1">
      <alignment horizontal="center" vertical="center" wrapText="1"/>
    </xf>
    <xf numFmtId="0" fontId="1" fillId="3" borderId="71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1" fillId="3" borderId="49" xfId="3" applyFont="1" applyFill="1" applyBorder="1" applyAlignment="1">
      <alignment horizontal="center" vertical="center" wrapText="1"/>
    </xf>
    <xf numFmtId="0" fontId="1" fillId="3" borderId="72" xfId="3" applyFont="1" applyFill="1" applyBorder="1" applyAlignment="1">
      <alignment horizontal="center" vertical="center" wrapText="1"/>
    </xf>
    <xf numFmtId="0" fontId="1" fillId="3" borderId="25" xfId="3" applyFont="1" applyFill="1" applyBorder="1" applyAlignment="1">
      <alignment horizontal="center" vertical="center" wrapText="1"/>
    </xf>
    <xf numFmtId="0" fontId="1" fillId="3" borderId="27" xfId="3" applyFont="1" applyFill="1" applyBorder="1" applyAlignment="1">
      <alignment horizontal="center"/>
    </xf>
    <xf numFmtId="0" fontId="1" fillId="3" borderId="26" xfId="3" applyFont="1" applyFill="1" applyBorder="1" applyAlignment="1">
      <alignment horizontal="center" vertical="center" wrapText="1"/>
    </xf>
    <xf numFmtId="0" fontId="32" fillId="4" borderId="61" xfId="3" applyFont="1" applyFill="1" applyBorder="1" applyAlignment="1">
      <alignment horizontal="center"/>
    </xf>
    <xf numFmtId="0" fontId="32" fillId="4" borderId="27" xfId="3" applyFont="1" applyFill="1" applyBorder="1" applyAlignment="1"/>
    <xf numFmtId="3" fontId="32" fillId="4" borderId="27" xfId="3" applyNumberFormat="1" applyFont="1" applyFill="1" applyBorder="1" applyAlignment="1"/>
    <xf numFmtId="14" fontId="32" fillId="4" borderId="27" xfId="3" applyNumberFormat="1" applyFont="1" applyFill="1" applyBorder="1" applyAlignment="1"/>
    <xf numFmtId="10" fontId="32" fillId="4" borderId="27" xfId="3" applyNumberFormat="1" applyFont="1" applyFill="1" applyBorder="1" applyAlignment="1"/>
    <xf numFmtId="0" fontId="32" fillId="4" borderId="20" xfId="3" applyFont="1" applyFill="1" applyBorder="1" applyAlignment="1"/>
    <xf numFmtId="0" fontId="32" fillId="4" borderId="27" xfId="3" applyFont="1" applyFill="1" applyBorder="1" applyAlignment="1">
      <alignment horizontal="center"/>
    </xf>
    <xf numFmtId="0" fontId="32" fillId="4" borderId="20" xfId="3" applyFont="1" applyFill="1" applyBorder="1" applyAlignment="1">
      <alignment horizontal="center"/>
    </xf>
    <xf numFmtId="0" fontId="32" fillId="4" borderId="62" xfId="3" applyFont="1" applyFill="1" applyBorder="1" applyAlignment="1">
      <alignment horizontal="center"/>
    </xf>
    <xf numFmtId="0" fontId="32" fillId="4" borderId="28" xfId="3" applyFont="1" applyFill="1" applyBorder="1" applyAlignment="1">
      <alignment horizontal="center"/>
    </xf>
    <xf numFmtId="0" fontId="32" fillId="4" borderId="29" xfId="3" applyFont="1" applyFill="1" applyBorder="1" applyAlignment="1">
      <alignment horizontal="center"/>
    </xf>
    <xf numFmtId="0" fontId="32" fillId="0" borderId="61" xfId="3" applyFont="1" applyBorder="1" applyAlignment="1">
      <alignment horizontal="center"/>
    </xf>
    <xf numFmtId="0" fontId="32" fillId="0" borderId="27" xfId="3" applyFont="1" applyBorder="1" applyAlignment="1">
      <alignment horizontal="center"/>
    </xf>
    <xf numFmtId="0" fontId="32" fillId="0" borderId="20" xfId="3" applyFont="1" applyBorder="1" applyAlignment="1">
      <alignment horizontal="center"/>
    </xf>
    <xf numFmtId="0" fontId="32" fillId="0" borderId="62" xfId="3" applyFont="1" applyBorder="1" applyAlignment="1">
      <alignment horizontal="center"/>
    </xf>
    <xf numFmtId="0" fontId="32" fillId="0" borderId="28" xfId="3" applyFont="1" applyBorder="1" applyAlignment="1">
      <alignment horizontal="center"/>
    </xf>
    <xf numFmtId="0" fontId="32" fillId="0" borderId="29" xfId="3" applyFont="1" applyBorder="1" applyAlignment="1">
      <alignment horizontal="center"/>
    </xf>
    <xf numFmtId="10" fontId="32" fillId="4" borderId="20" xfId="3" applyNumberFormat="1" applyFont="1" applyFill="1" applyBorder="1" applyAlignment="1"/>
    <xf numFmtId="10" fontId="32" fillId="4" borderId="29" xfId="3" applyNumberFormat="1" applyFont="1" applyFill="1" applyBorder="1" applyAlignment="1"/>
    <xf numFmtId="0" fontId="1" fillId="3" borderId="37" xfId="3" applyFont="1" applyFill="1" applyBorder="1" applyAlignment="1">
      <alignment horizontal="center"/>
    </xf>
    <xf numFmtId="0" fontId="1" fillId="3" borderId="47" xfId="3" applyFont="1" applyFill="1" applyBorder="1" applyAlignment="1">
      <alignment horizontal="center"/>
    </xf>
    <xf numFmtId="164" fontId="12" fillId="0" borderId="27" xfId="0" applyNumberFormat="1" applyFont="1" applyFill="1" applyBorder="1"/>
    <xf numFmtId="164" fontId="12" fillId="0" borderId="6" xfId="0" applyNumberFormat="1" applyFont="1" applyFill="1" applyBorder="1"/>
    <xf numFmtId="164" fontId="12" fillId="0" borderId="8" xfId="0" applyNumberFormat="1" applyFont="1" applyFill="1" applyBorder="1"/>
    <xf numFmtId="0" fontId="0" fillId="3" borderId="69" xfId="0" applyFill="1" applyBorder="1" applyAlignment="1">
      <alignment horizontal="right"/>
    </xf>
    <xf numFmtId="0" fontId="0" fillId="3" borderId="63" xfId="0" applyFill="1" applyBorder="1" applyAlignment="1">
      <alignment horizontal="right"/>
    </xf>
    <xf numFmtId="14" fontId="12" fillId="0" borderId="14" xfId="0" applyNumberFormat="1" applyFont="1" applyFill="1" applyBorder="1" applyAlignment="1">
      <alignment horizontal="right"/>
    </xf>
    <xf numFmtId="10" fontId="12" fillId="0" borderId="66" xfId="0" applyNumberFormat="1" applyFont="1" applyFill="1" applyBorder="1"/>
    <xf numFmtId="10" fontId="32" fillId="4" borderId="79" xfId="3" applyNumberFormat="1" applyFont="1" applyFill="1" applyBorder="1" applyAlignment="1">
      <alignment horizontal="right"/>
    </xf>
    <xf numFmtId="10" fontId="32" fillId="4" borderId="77" xfId="3" applyNumberFormat="1" applyFont="1" applyFill="1" applyBorder="1" applyAlignment="1">
      <alignment horizontal="right"/>
    </xf>
    <xf numFmtId="10" fontId="32" fillId="4" borderId="36" xfId="3" applyNumberFormat="1" applyFont="1" applyFill="1" applyBorder="1" applyAlignment="1">
      <alignment horizontal="right"/>
    </xf>
    <xf numFmtId="10" fontId="32" fillId="0" borderId="60" xfId="3" applyNumberFormat="1" applyFont="1" applyBorder="1"/>
    <xf numFmtId="10" fontId="32" fillId="4" borderId="20" xfId="3" applyNumberFormat="1" applyFont="1" applyFill="1" applyBorder="1" applyAlignment="1">
      <alignment horizontal="right"/>
    </xf>
    <xf numFmtId="164" fontId="12" fillId="0" borderId="19" xfId="0" applyNumberFormat="1" applyFont="1" applyFill="1" applyBorder="1"/>
    <xf numFmtId="49" fontId="1" fillId="3" borderId="22" xfId="3" applyNumberFormat="1" applyFont="1" applyFill="1" applyBorder="1" applyAlignment="1">
      <alignment horizontal="center"/>
    </xf>
    <xf numFmtId="49" fontId="1" fillId="0" borderId="13" xfId="3" applyNumberFormat="1" applyBorder="1" applyAlignment="1">
      <alignment horizontal="center"/>
    </xf>
    <xf numFmtId="0" fontId="1" fillId="3" borderId="37" xfId="3" applyFont="1" applyFill="1" applyBorder="1" applyAlignment="1">
      <alignment horizontal="center"/>
    </xf>
    <xf numFmtId="0" fontId="1" fillId="3" borderId="11" xfId="3" applyFont="1" applyFill="1" applyBorder="1" applyAlignment="1">
      <alignment horizontal="center"/>
    </xf>
    <xf numFmtId="0" fontId="1" fillId="3" borderId="47" xfId="3" applyFont="1" applyFill="1" applyBorder="1" applyAlignment="1">
      <alignment horizontal="center"/>
    </xf>
    <xf numFmtId="0" fontId="1" fillId="3" borderId="75" xfId="3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tabSelected="1" view="pageBreakPreview" zoomScaleNormal="85" zoomScaleSheetLayoutView="100" workbookViewId="0"/>
  </sheetViews>
  <sheetFormatPr defaultColWidth="11.42578125" defaultRowHeight="12.75" x14ac:dyDescent="0.2"/>
  <cols>
    <col min="1" max="1" width="5.42578125" style="5" customWidth="1"/>
    <col min="2" max="2" width="13.42578125" customWidth="1"/>
    <col min="3" max="3" width="20" customWidth="1"/>
    <col min="4" max="4" width="11.28515625" customWidth="1"/>
    <col min="5" max="5" width="15.140625" customWidth="1"/>
    <col min="6" max="6" width="12.7109375" customWidth="1"/>
    <col min="7" max="8" width="14.28515625" customWidth="1"/>
    <col min="9" max="9" width="13.5703125" bestFit="1" customWidth="1"/>
    <col min="10" max="10" width="15.42578125" customWidth="1"/>
    <col min="11" max="11" width="12.140625" bestFit="1" customWidth="1"/>
  </cols>
  <sheetData>
    <row r="1" spans="1:9" s="43" customFormat="1" x14ac:dyDescent="0.2">
      <c r="A1" s="41"/>
      <c r="B1" s="42" t="s">
        <v>390</v>
      </c>
    </row>
    <row r="2" spans="1:9" ht="13.5" thickBot="1" x14ac:dyDescent="0.25"/>
    <row r="3" spans="1:9" ht="13.5" thickBot="1" x14ac:dyDescent="0.25">
      <c r="B3" s="2" t="s">
        <v>169</v>
      </c>
      <c r="C3" s="88" t="s">
        <v>398</v>
      </c>
      <c r="D3" s="30"/>
      <c r="E3" s="36"/>
    </row>
    <row r="4" spans="1:9" ht="13.5" thickBot="1" x14ac:dyDescent="0.25">
      <c r="B4" s="2" t="s">
        <v>170</v>
      </c>
      <c r="C4" s="299">
        <v>41912</v>
      </c>
      <c r="D4" t="s">
        <v>396</v>
      </c>
    </row>
    <row r="6" spans="1:9" x14ac:dyDescent="0.2">
      <c r="C6" s="284"/>
    </row>
    <row r="7" spans="1:9" s="42" customFormat="1" x14ac:dyDescent="0.2">
      <c r="A7" s="72">
        <v>1</v>
      </c>
      <c r="B7" s="42" t="s">
        <v>200</v>
      </c>
    </row>
    <row r="9" spans="1:9" ht="13.5" thickBot="1" x14ac:dyDescent="0.25"/>
    <row r="10" spans="1:9" x14ac:dyDescent="0.2">
      <c r="A10" s="5" t="s">
        <v>138</v>
      </c>
      <c r="B10" s="99" t="s">
        <v>82</v>
      </c>
      <c r="C10" s="100"/>
      <c r="D10" s="100"/>
      <c r="E10" s="52" t="s">
        <v>399</v>
      </c>
      <c r="F10" s="12"/>
      <c r="G10" s="12"/>
      <c r="H10" s="32"/>
    </row>
    <row r="11" spans="1:9" x14ac:dyDescent="0.2">
      <c r="B11" s="101" t="s">
        <v>201</v>
      </c>
      <c r="C11" s="102"/>
      <c r="D11" s="102"/>
      <c r="E11" s="53" t="s">
        <v>400</v>
      </c>
      <c r="F11" s="14"/>
      <c r="G11" s="14"/>
      <c r="H11" s="38"/>
    </row>
    <row r="12" spans="1:9" ht="13.5" thickBot="1" x14ac:dyDescent="0.25">
      <c r="B12" s="103" t="s">
        <v>55</v>
      </c>
      <c r="C12" s="104"/>
      <c r="D12" s="104"/>
      <c r="E12" s="37" t="s">
        <v>401</v>
      </c>
      <c r="F12" s="22"/>
      <c r="G12" s="22"/>
      <c r="H12" s="31"/>
    </row>
    <row r="13" spans="1:9" s="48" customFormat="1" x14ac:dyDescent="0.2">
      <c r="A13" s="73"/>
      <c r="B13" s="46"/>
      <c r="C13" s="46"/>
      <c r="D13" s="46"/>
      <c r="E13" s="46"/>
      <c r="F13" s="70"/>
      <c r="G13" s="17"/>
      <c r="H13" s="17"/>
      <c r="I13" s="17"/>
    </row>
    <row r="14" spans="1:9" s="48" customFormat="1" ht="13.5" thickBot="1" x14ac:dyDescent="0.25">
      <c r="A14" s="73"/>
      <c r="B14" s="47"/>
      <c r="C14" s="47"/>
      <c r="D14" s="47"/>
      <c r="E14" s="47"/>
      <c r="F14" s="70"/>
      <c r="G14" s="17"/>
      <c r="H14" s="17"/>
      <c r="I14" s="17"/>
    </row>
    <row r="15" spans="1:9" ht="13.5" thickBot="1" x14ac:dyDescent="0.25">
      <c r="A15" s="5" t="s">
        <v>139</v>
      </c>
      <c r="B15" s="182"/>
      <c r="C15" s="182"/>
      <c r="D15" s="182"/>
      <c r="E15" s="79"/>
      <c r="F15" s="150" t="s">
        <v>76</v>
      </c>
      <c r="G15" s="214" t="s">
        <v>347</v>
      </c>
      <c r="H15" s="123" t="s">
        <v>81</v>
      </c>
      <c r="I15" s="8"/>
    </row>
    <row r="16" spans="1:9" x14ac:dyDescent="0.2">
      <c r="B16" s="105" t="s">
        <v>202</v>
      </c>
      <c r="C16" s="106"/>
      <c r="D16" s="106"/>
      <c r="E16" s="108" t="s">
        <v>25</v>
      </c>
      <c r="F16" s="50" t="s">
        <v>402</v>
      </c>
      <c r="G16" s="227" t="s">
        <v>402</v>
      </c>
      <c r="H16" s="63" t="s">
        <v>402</v>
      </c>
      <c r="I16" s="8"/>
    </row>
    <row r="17" spans="1:9" x14ac:dyDescent="0.2">
      <c r="B17" s="105"/>
      <c r="C17" s="106"/>
      <c r="D17" s="106"/>
      <c r="E17" s="107" t="s">
        <v>23</v>
      </c>
      <c r="F17" s="54" t="s">
        <v>403</v>
      </c>
      <c r="G17" s="58" t="s">
        <v>404</v>
      </c>
      <c r="H17" s="49" t="s">
        <v>408</v>
      </c>
      <c r="I17" s="8"/>
    </row>
    <row r="18" spans="1:9" ht="13.5" thickBot="1" x14ac:dyDescent="0.25">
      <c r="B18" s="103"/>
      <c r="C18" s="104"/>
      <c r="D18" s="104"/>
      <c r="E18" s="128" t="s">
        <v>24</v>
      </c>
      <c r="F18" s="60" t="s">
        <v>431</v>
      </c>
      <c r="G18" s="64" t="s">
        <v>404</v>
      </c>
      <c r="H18" s="210" t="s">
        <v>444</v>
      </c>
      <c r="I18" s="8"/>
    </row>
    <row r="19" spans="1:9" s="48" customFormat="1" x14ac:dyDescent="0.2">
      <c r="A19" s="73"/>
      <c r="B19" s="78"/>
      <c r="C19" s="78"/>
      <c r="D19" s="78"/>
      <c r="E19" s="78"/>
      <c r="F19" s="225"/>
      <c r="G19" s="225"/>
      <c r="H19" s="225"/>
      <c r="I19" s="17"/>
    </row>
    <row r="20" spans="1:9" s="48" customFormat="1" ht="13.5" thickBot="1" x14ac:dyDescent="0.25">
      <c r="A20" s="73"/>
      <c r="B20" s="78"/>
      <c r="C20" s="78"/>
      <c r="D20" s="78"/>
      <c r="E20" s="78"/>
      <c r="F20" s="225"/>
      <c r="G20" s="225"/>
      <c r="H20" s="225"/>
      <c r="I20" s="17"/>
    </row>
    <row r="21" spans="1:9" s="48" customFormat="1" ht="13.5" thickBot="1" x14ac:dyDescent="0.25">
      <c r="A21" s="73" t="s">
        <v>140</v>
      </c>
      <c r="B21" s="8"/>
      <c r="C21" s="8"/>
      <c r="E21" s="11"/>
      <c r="F21" s="195" t="s">
        <v>76</v>
      </c>
      <c r="G21" s="196" t="s">
        <v>348</v>
      </c>
      <c r="H21" s="197" t="s">
        <v>81</v>
      </c>
      <c r="I21" s="17"/>
    </row>
    <row r="22" spans="1:9" s="48" customFormat="1" x14ac:dyDescent="0.2">
      <c r="B22" s="285" t="s">
        <v>349</v>
      </c>
      <c r="C22" s="100"/>
      <c r="D22" s="100"/>
      <c r="E22" s="127" t="s">
        <v>25</v>
      </c>
      <c r="F22" s="84" t="s">
        <v>402</v>
      </c>
      <c r="G22" s="85" t="s">
        <v>402</v>
      </c>
      <c r="H22" s="86" t="s">
        <v>402</v>
      </c>
      <c r="I22" s="17"/>
    </row>
    <row r="23" spans="1:9" s="48" customFormat="1" x14ac:dyDescent="0.2">
      <c r="A23" s="73"/>
      <c r="B23" s="105"/>
      <c r="C23" s="106"/>
      <c r="D23" s="106"/>
      <c r="E23" s="107" t="s">
        <v>23</v>
      </c>
      <c r="F23" s="54" t="s">
        <v>402</v>
      </c>
      <c r="G23" s="58" t="s">
        <v>402</v>
      </c>
      <c r="H23" s="59" t="s">
        <v>402</v>
      </c>
      <c r="I23" s="17"/>
    </row>
    <row r="24" spans="1:9" s="48" customFormat="1" ht="13.5" thickBot="1" x14ac:dyDescent="0.25">
      <c r="A24" s="73"/>
      <c r="B24" s="103"/>
      <c r="C24" s="104"/>
      <c r="D24" s="104"/>
      <c r="E24" s="128" t="s">
        <v>24</v>
      </c>
      <c r="F24" s="60" t="s">
        <v>402</v>
      </c>
      <c r="G24" s="61" t="s">
        <v>402</v>
      </c>
      <c r="H24" s="62" t="s">
        <v>402</v>
      </c>
      <c r="I24" s="17"/>
    </row>
    <row r="25" spans="1:9" s="48" customFormat="1" x14ac:dyDescent="0.2">
      <c r="A25" s="73"/>
      <c r="B25" s="78"/>
      <c r="C25" s="78"/>
      <c r="D25" s="78"/>
      <c r="E25" s="78"/>
      <c r="F25" s="225"/>
      <c r="G25" s="225"/>
      <c r="H25" s="225"/>
      <c r="I25" s="17"/>
    </row>
    <row r="26" spans="1:9" s="48" customFormat="1" ht="13.5" thickBot="1" x14ac:dyDescent="0.25">
      <c r="A26" s="73"/>
      <c r="B26" s="78"/>
      <c r="C26" s="78"/>
      <c r="D26" s="78"/>
      <c r="E26" s="78"/>
      <c r="F26" s="225"/>
      <c r="G26" s="225"/>
      <c r="H26" s="225"/>
      <c r="I26" s="17"/>
    </row>
    <row r="27" spans="1:9" x14ac:dyDescent="0.2">
      <c r="A27" s="5" t="s">
        <v>203</v>
      </c>
      <c r="B27" s="285" t="s">
        <v>346</v>
      </c>
      <c r="C27" s="109"/>
      <c r="D27" s="552">
        <v>0.17399999999999999</v>
      </c>
      <c r="E27" s="8"/>
      <c r="F27" s="9"/>
      <c r="G27" s="8"/>
    </row>
    <row r="28" spans="1:9" ht="13.5" thickBot="1" x14ac:dyDescent="0.25">
      <c r="B28" s="103"/>
      <c r="C28" s="110" t="s">
        <v>106</v>
      </c>
      <c r="D28" s="551">
        <v>41639</v>
      </c>
    </row>
    <row r="31" spans="1:9" s="42" customFormat="1" x14ac:dyDescent="0.2">
      <c r="A31" s="72">
        <v>2</v>
      </c>
      <c r="B31" s="42" t="s">
        <v>22</v>
      </c>
    </row>
    <row r="32" spans="1:9" x14ac:dyDescent="0.2">
      <c r="A32" s="90"/>
    </row>
    <row r="33" spans="1:7" x14ac:dyDescent="0.2">
      <c r="A33" s="90"/>
    </row>
    <row r="34" spans="1:7" s="3" customFormat="1" x14ac:dyDescent="0.2">
      <c r="A34" s="90" t="s">
        <v>141</v>
      </c>
      <c r="B34" s="13" t="s">
        <v>193</v>
      </c>
    </row>
    <row r="35" spans="1:7" s="3" customFormat="1" ht="13.5" thickBot="1" x14ac:dyDescent="0.25">
      <c r="A35" s="90"/>
      <c r="B35" s="13"/>
    </row>
    <row r="36" spans="1:7" x14ac:dyDescent="0.2">
      <c r="A36" s="90"/>
      <c r="B36" s="99" t="s">
        <v>8</v>
      </c>
      <c r="C36" s="100"/>
      <c r="D36" s="100"/>
      <c r="E36" s="55" t="s">
        <v>398</v>
      </c>
      <c r="F36" s="21"/>
    </row>
    <row r="37" spans="1:7" x14ac:dyDescent="0.2">
      <c r="A37" s="90"/>
      <c r="B37" s="101" t="s">
        <v>3</v>
      </c>
      <c r="C37" s="102"/>
      <c r="D37" s="102"/>
      <c r="E37" s="53" t="s">
        <v>45</v>
      </c>
      <c r="F37" s="38"/>
    </row>
    <row r="38" spans="1:7" ht="24" customHeight="1" thickBot="1" x14ac:dyDescent="0.25">
      <c r="A38" s="90"/>
      <c r="B38" s="111" t="s">
        <v>4</v>
      </c>
      <c r="C38" s="112"/>
      <c r="D38" s="112"/>
      <c r="E38" s="95" t="s">
        <v>405</v>
      </c>
      <c r="F38" s="23"/>
    </row>
    <row r="39" spans="1:7" s="48" customFormat="1" ht="13.5" thickBot="1" x14ac:dyDescent="0.25">
      <c r="A39" s="92"/>
      <c r="B39" s="51"/>
      <c r="C39" s="51"/>
      <c r="D39" s="51"/>
      <c r="E39" s="96"/>
      <c r="F39" s="98"/>
    </row>
    <row r="40" spans="1:7" x14ac:dyDescent="0.2">
      <c r="A40" s="90"/>
      <c r="B40" s="113" t="s">
        <v>9</v>
      </c>
      <c r="C40" s="114"/>
      <c r="D40" s="114"/>
      <c r="E40" s="286" t="s">
        <v>391</v>
      </c>
      <c r="F40" s="10"/>
    </row>
    <row r="41" spans="1:7" x14ac:dyDescent="0.2">
      <c r="A41" s="90"/>
      <c r="B41" s="105" t="s">
        <v>128</v>
      </c>
      <c r="C41" s="106"/>
      <c r="D41" s="106"/>
      <c r="E41" s="97" t="s">
        <v>443</v>
      </c>
      <c r="F41" s="10"/>
    </row>
    <row r="42" spans="1:7" s="48" customFormat="1" ht="13.5" thickBot="1" x14ac:dyDescent="0.25">
      <c r="A42" s="92"/>
      <c r="B42" s="111" t="s">
        <v>129</v>
      </c>
      <c r="C42" s="112"/>
      <c r="D42" s="112"/>
      <c r="E42" s="83" t="s">
        <v>443</v>
      </c>
      <c r="F42" s="10"/>
    </row>
    <row r="43" spans="1:7" x14ac:dyDescent="0.2">
      <c r="A43" s="90"/>
      <c r="B43" s="4"/>
    </row>
    <row r="44" spans="1:7" x14ac:dyDescent="0.2">
      <c r="A44" s="90"/>
      <c r="B44" s="4"/>
    </row>
    <row r="45" spans="1:7" s="3" customFormat="1" x14ac:dyDescent="0.2">
      <c r="A45" s="90" t="s">
        <v>142</v>
      </c>
      <c r="B45" s="13" t="s">
        <v>7</v>
      </c>
    </row>
    <row r="46" spans="1:7" s="3" customFormat="1" ht="13.5" thickBot="1" x14ac:dyDescent="0.25">
      <c r="A46" s="90"/>
      <c r="B46" s="13"/>
    </row>
    <row r="47" spans="1:7" s="3" customFormat="1" x14ac:dyDescent="0.2">
      <c r="A47" s="90"/>
      <c r="B47" s="13"/>
      <c r="C47" s="230"/>
      <c r="E47" s="195" t="s">
        <v>6</v>
      </c>
      <c r="F47" s="197" t="s">
        <v>205</v>
      </c>
      <c r="G47" s="229"/>
    </row>
    <row r="48" spans="1:7" s="3" customFormat="1" ht="13.5" thickBot="1" x14ac:dyDescent="0.25">
      <c r="A48" s="90"/>
      <c r="B48" s="13"/>
      <c r="C48" s="216"/>
      <c r="E48" s="231" t="s">
        <v>233</v>
      </c>
      <c r="F48" s="232" t="s">
        <v>351</v>
      </c>
      <c r="G48" s="229"/>
    </row>
    <row r="49" spans="1:7" x14ac:dyDescent="0.2">
      <c r="A49" s="90"/>
      <c r="B49" s="118" t="s">
        <v>0</v>
      </c>
      <c r="C49" s="215" t="s">
        <v>5</v>
      </c>
      <c r="D49" s="119"/>
      <c r="E49" s="300">
        <v>0</v>
      </c>
      <c r="F49" s="301">
        <v>0</v>
      </c>
      <c r="G49" s="10"/>
    </row>
    <row r="50" spans="1:7" s="48" customFormat="1" x14ac:dyDescent="0.2">
      <c r="A50" s="92"/>
      <c r="B50" s="120"/>
      <c r="C50" s="223" t="s">
        <v>14</v>
      </c>
      <c r="D50" s="222"/>
      <c r="E50" s="302">
        <v>0</v>
      </c>
      <c r="F50" s="303">
        <v>0</v>
      </c>
      <c r="G50" s="228"/>
    </row>
    <row r="51" spans="1:7" x14ac:dyDescent="0.2">
      <c r="A51" s="90"/>
      <c r="B51" s="120"/>
      <c r="C51" s="129" t="s">
        <v>13</v>
      </c>
      <c r="D51" s="183"/>
      <c r="E51" s="304">
        <f>3337.5+875</f>
        <v>4212.5</v>
      </c>
      <c r="F51" s="304">
        <f>3337.5+875</f>
        <v>4212.5</v>
      </c>
      <c r="G51" s="334"/>
    </row>
    <row r="52" spans="1:7" ht="13.5" thickBot="1" x14ac:dyDescent="0.25">
      <c r="A52" s="90"/>
      <c r="B52" s="120"/>
      <c r="C52" s="130" t="s">
        <v>103</v>
      </c>
      <c r="D52" s="217"/>
      <c r="E52" s="305">
        <v>0</v>
      </c>
      <c r="F52" s="305">
        <v>0</v>
      </c>
      <c r="G52" s="334"/>
    </row>
    <row r="53" spans="1:7" ht="13.5" thickBot="1" x14ac:dyDescent="0.25">
      <c r="A53" s="90"/>
      <c r="B53" s="115"/>
      <c r="C53" s="121" t="s">
        <v>6</v>
      </c>
      <c r="D53" s="116"/>
      <c r="E53" s="307">
        <f>SUM(E49:E52)</f>
        <v>4212.5</v>
      </c>
      <c r="F53" s="307">
        <f>SUM(F49:F52)</f>
        <v>4212.5</v>
      </c>
      <c r="G53" s="334"/>
    </row>
    <row r="54" spans="1:7" ht="13.5" thickBot="1" x14ac:dyDescent="0.25">
      <c r="A54" s="90"/>
    </row>
    <row r="55" spans="1:7" ht="13.5" thickBot="1" x14ac:dyDescent="0.25">
      <c r="A55" s="90"/>
      <c r="B55" s="115" t="s">
        <v>20</v>
      </c>
      <c r="C55" s="116"/>
      <c r="D55" s="117"/>
      <c r="E55" s="308">
        <f>2750+750</f>
        <v>3500</v>
      </c>
    </row>
    <row r="56" spans="1:7" x14ac:dyDescent="0.2">
      <c r="A56" s="90"/>
    </row>
    <row r="57" spans="1:7" x14ac:dyDescent="0.2">
      <c r="A57" s="90"/>
    </row>
    <row r="58" spans="1:7" s="3" customFormat="1" x14ac:dyDescent="0.2">
      <c r="A58" s="90" t="s">
        <v>143</v>
      </c>
      <c r="B58" s="13" t="s">
        <v>172</v>
      </c>
    </row>
    <row r="59" spans="1:7" s="3" customFormat="1" ht="13.5" thickBot="1" x14ac:dyDescent="0.25">
      <c r="A59" s="90"/>
      <c r="B59" s="13"/>
    </row>
    <row r="60" spans="1:7" ht="12.75" customHeight="1" thickBot="1" x14ac:dyDescent="0.25">
      <c r="A60" s="90"/>
      <c r="C60" s="335" t="s">
        <v>352</v>
      </c>
      <c r="D60" s="335" t="s">
        <v>353</v>
      </c>
    </row>
    <row r="61" spans="1:7" x14ac:dyDescent="0.2">
      <c r="A61" s="90"/>
      <c r="B61" s="336" t="s">
        <v>69</v>
      </c>
      <c r="C61" s="339">
        <v>0.05</v>
      </c>
      <c r="D61" s="339">
        <f>(E53-E55)/E55</f>
        <v>0.20357142857142857</v>
      </c>
      <c r="E61" s="309" t="s">
        <v>440</v>
      </c>
    </row>
    <row r="62" spans="1:7" x14ac:dyDescent="0.2">
      <c r="A62" s="90"/>
      <c r="B62" s="337" t="s">
        <v>355</v>
      </c>
      <c r="C62" s="340">
        <v>0.05</v>
      </c>
      <c r="D62" s="340">
        <f>D61</f>
        <v>0.20357142857142857</v>
      </c>
    </row>
    <row r="63" spans="1:7" ht="13.5" thickBot="1" x14ac:dyDescent="0.25">
      <c r="A63" s="90"/>
      <c r="B63" s="338" t="s">
        <v>430</v>
      </c>
      <c r="C63" s="340">
        <v>0.12</v>
      </c>
      <c r="D63" s="340">
        <f>D62</f>
        <v>0.20357142857142857</v>
      </c>
    </row>
    <row r="64" spans="1:7" s="48" customFormat="1" x14ac:dyDescent="0.2">
      <c r="A64" s="92"/>
      <c r="B64" s="47"/>
      <c r="C64" s="67" t="s">
        <v>429</v>
      </c>
      <c r="D64" s="47"/>
      <c r="E64" s="17"/>
    </row>
    <row r="65" spans="1:7" s="48" customFormat="1" x14ac:dyDescent="0.2">
      <c r="A65" s="92"/>
      <c r="B65" s="47"/>
      <c r="C65" s="67"/>
      <c r="D65" s="47"/>
      <c r="E65" s="17"/>
    </row>
    <row r="66" spans="1:7" s="48" customFormat="1" x14ac:dyDescent="0.2">
      <c r="A66" s="92" t="s">
        <v>144</v>
      </c>
      <c r="B66" s="27" t="s">
        <v>204</v>
      </c>
      <c r="C66" s="67"/>
      <c r="D66" s="47"/>
      <c r="E66" s="17"/>
    </row>
    <row r="67" spans="1:7" s="48" customFormat="1" ht="13.5" thickBot="1" x14ac:dyDescent="0.25">
      <c r="A67" s="92"/>
      <c r="B67" s="47"/>
      <c r="C67" s="67"/>
      <c r="D67" s="47"/>
      <c r="E67" s="17"/>
    </row>
    <row r="68" spans="1:7" s="48" customFormat="1" ht="13.5" thickBot="1" x14ac:dyDescent="0.25">
      <c r="A68" s="92"/>
      <c r="B68" s="47"/>
      <c r="C68" s="67"/>
      <c r="D68" s="47"/>
      <c r="E68" s="198" t="s">
        <v>76</v>
      </c>
      <c r="F68" s="214" t="s">
        <v>347</v>
      </c>
      <c r="G68" s="226" t="s">
        <v>81</v>
      </c>
    </row>
    <row r="69" spans="1:7" x14ac:dyDescent="0.2">
      <c r="A69" s="90"/>
      <c r="B69" s="99" t="s">
        <v>2</v>
      </c>
      <c r="C69" s="100"/>
      <c r="D69" s="127" t="s">
        <v>25</v>
      </c>
      <c r="E69" s="50" t="s">
        <v>406</v>
      </c>
      <c r="F69" s="56" t="s">
        <v>404</v>
      </c>
      <c r="G69" s="57" t="s">
        <v>408</v>
      </c>
    </row>
    <row r="70" spans="1:7" x14ac:dyDescent="0.2">
      <c r="A70" s="90"/>
      <c r="B70" s="105"/>
      <c r="C70" s="106"/>
      <c r="D70" s="107" t="s">
        <v>23</v>
      </c>
      <c r="E70" s="54" t="s">
        <v>407</v>
      </c>
      <c r="F70" s="58" t="s">
        <v>404</v>
      </c>
      <c r="G70" s="59" t="s">
        <v>408</v>
      </c>
    </row>
    <row r="71" spans="1:7" ht="13.5" thickBot="1" x14ac:dyDescent="0.25">
      <c r="A71" s="90"/>
      <c r="B71" s="103"/>
      <c r="C71" s="104"/>
      <c r="D71" s="128" t="s">
        <v>24</v>
      </c>
      <c r="E71" s="60" t="s">
        <v>402</v>
      </c>
      <c r="F71" s="61" t="s">
        <v>402</v>
      </c>
      <c r="G71" s="62" t="s">
        <v>402</v>
      </c>
    </row>
    <row r="72" spans="1:7" x14ac:dyDescent="0.2">
      <c r="A72" s="90"/>
      <c r="B72" s="8"/>
      <c r="C72" s="8"/>
      <c r="D72" s="8"/>
    </row>
    <row r="73" spans="1:7" x14ac:dyDescent="0.2">
      <c r="A73" s="90"/>
      <c r="B73" s="8"/>
      <c r="C73" s="8"/>
      <c r="D73" s="8"/>
    </row>
    <row r="74" spans="1:7" s="48" customFormat="1" x14ac:dyDescent="0.2">
      <c r="A74" s="92" t="s">
        <v>145</v>
      </c>
      <c r="B74" s="65" t="s">
        <v>190</v>
      </c>
      <c r="C74" s="66"/>
    </row>
    <row r="75" spans="1:7" ht="13.5" thickBot="1" x14ac:dyDescent="0.25">
      <c r="A75" s="93"/>
      <c r="B75" s="6"/>
      <c r="C75" s="6"/>
    </row>
    <row r="76" spans="1:7" ht="13.5" thickBot="1" x14ac:dyDescent="0.25">
      <c r="A76" s="90"/>
      <c r="B76" s="131" t="s">
        <v>17</v>
      </c>
      <c r="C76" s="132"/>
      <c r="D76" s="184"/>
      <c r="E76" s="194" t="s">
        <v>15</v>
      </c>
      <c r="G76" s="8"/>
    </row>
    <row r="77" spans="1:7" x14ac:dyDescent="0.2">
      <c r="A77" s="90"/>
      <c r="B77" s="133" t="s">
        <v>18</v>
      </c>
      <c r="C77" s="134"/>
      <c r="D77" s="185"/>
      <c r="E77" s="310">
        <v>111.095</v>
      </c>
      <c r="F77" s="341"/>
      <c r="G77" s="8"/>
    </row>
    <row r="78" spans="1:7" x14ac:dyDescent="0.2">
      <c r="A78" s="90"/>
      <c r="B78" s="133" t="s">
        <v>356</v>
      </c>
      <c r="C78" s="134"/>
      <c r="D78" s="185"/>
      <c r="E78" s="371">
        <v>601.5</v>
      </c>
      <c r="F78" s="341"/>
      <c r="G78" s="8"/>
    </row>
    <row r="79" spans="1:7" ht="13.5" thickBot="1" x14ac:dyDescent="0.25">
      <c r="A79" s="90"/>
      <c r="B79" s="135" t="s">
        <v>19</v>
      </c>
      <c r="C79" s="136"/>
      <c r="D79" s="186"/>
      <c r="E79" s="311">
        <v>0</v>
      </c>
      <c r="F79" s="341"/>
      <c r="G79" s="8"/>
    </row>
    <row r="80" spans="1:7" ht="13.5" thickBot="1" x14ac:dyDescent="0.25">
      <c r="A80" s="90"/>
      <c r="B80" s="137"/>
      <c r="C80" s="132"/>
      <c r="D80" s="187" t="s">
        <v>207</v>
      </c>
      <c r="E80" s="312">
        <f>SUM(E77:E79)</f>
        <v>712.59500000000003</v>
      </c>
      <c r="F80" s="341"/>
      <c r="G80" s="8"/>
    </row>
    <row r="81" spans="1:10" x14ac:dyDescent="0.2">
      <c r="A81" s="90"/>
      <c r="B81" s="138" t="s">
        <v>20</v>
      </c>
      <c r="C81" s="139"/>
      <c r="D81" s="188"/>
      <c r="E81" s="313">
        <f>2750+750</f>
        <v>3500</v>
      </c>
      <c r="F81" s="341"/>
      <c r="G81" s="8"/>
    </row>
    <row r="82" spans="1:10" ht="13.5" thickBot="1" x14ac:dyDescent="0.25">
      <c r="A82" s="90"/>
      <c r="B82" s="140" t="s">
        <v>21</v>
      </c>
      <c r="C82" s="141"/>
      <c r="D82" s="189"/>
      <c r="E82" s="314">
        <v>0</v>
      </c>
      <c r="F82" s="341"/>
      <c r="G82" s="8"/>
    </row>
    <row r="83" spans="1:10" ht="13.5" thickBot="1" x14ac:dyDescent="0.25">
      <c r="A83" s="90"/>
      <c r="B83" s="137"/>
      <c r="C83" s="132"/>
      <c r="D83" s="187" t="s">
        <v>105</v>
      </c>
      <c r="E83" s="312">
        <f>SUM(E81:E82)</f>
        <v>3500</v>
      </c>
      <c r="F83" s="341"/>
      <c r="G83" s="8"/>
    </row>
    <row r="84" spans="1:10" ht="13.5" thickBot="1" x14ac:dyDescent="0.25">
      <c r="A84" s="90"/>
      <c r="B84" s="131" t="s">
        <v>16</v>
      </c>
      <c r="C84" s="132"/>
      <c r="D84" s="184"/>
      <c r="E84" s="312">
        <f>E83+E80</f>
        <v>4212.5950000000003</v>
      </c>
      <c r="F84" s="341"/>
      <c r="G84" s="8"/>
    </row>
    <row r="85" spans="1:10" x14ac:dyDescent="0.2">
      <c r="A85" s="90"/>
    </row>
    <row r="86" spans="1:10" x14ac:dyDescent="0.2">
      <c r="A86" s="90"/>
    </row>
    <row r="87" spans="1:10" s="42" customFormat="1" x14ac:dyDescent="0.2">
      <c r="A87" s="72">
        <v>3</v>
      </c>
      <c r="B87" s="42" t="s">
        <v>191</v>
      </c>
    </row>
    <row r="88" spans="1:10" s="20" customFormat="1" x14ac:dyDescent="0.2">
      <c r="A88" s="91"/>
    </row>
    <row r="90" spans="1:10" x14ac:dyDescent="0.2">
      <c r="A90" s="5" t="s">
        <v>146</v>
      </c>
      <c r="B90" s="26" t="s">
        <v>357</v>
      </c>
      <c r="C90" s="8"/>
      <c r="D90" s="8"/>
      <c r="E90" s="8"/>
      <c r="F90" s="8"/>
      <c r="G90" s="8"/>
      <c r="H90" s="8"/>
      <c r="I90" s="8"/>
      <c r="J90" s="8"/>
    </row>
    <row r="91" spans="1:10" ht="13.5" thickBot="1" x14ac:dyDescent="0.25">
      <c r="B91" s="8"/>
      <c r="C91" s="8"/>
      <c r="D91" s="8"/>
      <c r="E91" s="8"/>
      <c r="F91" s="8"/>
      <c r="G91" s="8"/>
      <c r="H91" s="8"/>
      <c r="I91" s="8"/>
      <c r="J91" s="8"/>
    </row>
    <row r="92" spans="1:10" ht="13.5" thickBot="1" x14ac:dyDescent="0.25">
      <c r="B92" s="44"/>
      <c r="C92" s="45"/>
      <c r="D92" s="209" t="s">
        <v>130</v>
      </c>
      <c r="E92" s="142" t="s">
        <v>10</v>
      </c>
      <c r="F92" s="142" t="s">
        <v>358</v>
      </c>
      <c r="G92" s="8"/>
      <c r="H92" s="8"/>
      <c r="I92" s="8"/>
    </row>
    <row r="93" spans="1:10" x14ac:dyDescent="0.2">
      <c r="B93" s="143" t="s">
        <v>46</v>
      </c>
      <c r="C93" s="144"/>
      <c r="D93" s="315">
        <v>0</v>
      </c>
      <c r="E93" s="75">
        <v>0</v>
      </c>
      <c r="F93" s="11"/>
      <c r="G93" s="8"/>
      <c r="H93" s="8"/>
      <c r="I93" s="8"/>
    </row>
    <row r="94" spans="1:10" ht="38.25" x14ac:dyDescent="0.2">
      <c r="B94" s="145" t="s">
        <v>40</v>
      </c>
      <c r="C94" s="146"/>
      <c r="D94" s="546">
        <v>28.425868867119224</v>
      </c>
      <c r="E94" s="558">
        <v>117.92332344213651</v>
      </c>
      <c r="F94" s="386" t="s">
        <v>439</v>
      </c>
      <c r="G94" s="342"/>
      <c r="H94" s="342"/>
      <c r="I94" s="8"/>
    </row>
    <row r="95" spans="1:10" x14ac:dyDescent="0.2">
      <c r="B95" s="101" t="s">
        <v>41</v>
      </c>
      <c r="C95" s="179"/>
      <c r="D95" s="343">
        <v>0</v>
      </c>
      <c r="E95" s="344">
        <v>0</v>
      </c>
      <c r="F95" s="180"/>
      <c r="G95" s="342"/>
      <c r="H95" s="342"/>
      <c r="I95" s="8"/>
    </row>
    <row r="96" spans="1:10" ht="13.5" thickBot="1" x14ac:dyDescent="0.25">
      <c r="B96" s="143" t="s">
        <v>103</v>
      </c>
      <c r="C96" s="144"/>
      <c r="D96" s="345">
        <v>0</v>
      </c>
      <c r="E96" s="346">
        <v>0</v>
      </c>
      <c r="F96" s="11"/>
      <c r="G96" s="342"/>
      <c r="H96" s="342"/>
      <c r="I96" s="8"/>
    </row>
    <row r="97" spans="1:11" ht="13.5" thickBot="1" x14ac:dyDescent="0.25">
      <c r="B97" s="147"/>
      <c r="C97" s="190" t="s">
        <v>208</v>
      </c>
      <c r="D97" s="347">
        <f>SUM(D93:D96)</f>
        <v>28.425868867119224</v>
      </c>
      <c r="E97" s="348">
        <f>SUM(E93:E96)</f>
        <v>117.92332344213651</v>
      </c>
      <c r="F97" s="36"/>
      <c r="G97" s="342"/>
      <c r="H97" s="342"/>
      <c r="I97" s="8"/>
    </row>
    <row r="98" spans="1:11" s="17" customFormat="1" ht="13.5" thickBot="1" x14ac:dyDescent="0.25">
      <c r="A98" s="19"/>
      <c r="B98" s="208"/>
      <c r="C98" s="207"/>
      <c r="D98" s="349"/>
      <c r="E98" s="349"/>
      <c r="G98" s="342"/>
      <c r="H98" s="342"/>
    </row>
    <row r="99" spans="1:11" ht="13.5" thickBot="1" x14ac:dyDescent="0.25">
      <c r="B99" s="148"/>
      <c r="C99" s="191" t="s">
        <v>183</v>
      </c>
      <c r="D99" s="372">
        <v>58.257534246575347</v>
      </c>
      <c r="E99" s="373">
        <f>D99+12</f>
        <v>70.257534246575347</v>
      </c>
      <c r="F99" s="318" t="s">
        <v>441</v>
      </c>
      <c r="G99" s="342"/>
      <c r="H99" s="342"/>
      <c r="I99" s="8"/>
    </row>
    <row r="100" spans="1:11" x14ac:dyDescent="0.2">
      <c r="B100" s="8"/>
      <c r="C100" s="8"/>
      <c r="D100" s="8"/>
      <c r="E100" s="8"/>
      <c r="F100" s="8"/>
      <c r="G100" s="8"/>
      <c r="H100" s="8"/>
      <c r="I100" s="8"/>
      <c r="J100" s="8"/>
    </row>
    <row r="101" spans="1:11" x14ac:dyDescent="0.2">
      <c r="B101" s="8"/>
      <c r="C101" s="8"/>
      <c r="D101" s="8"/>
      <c r="E101" s="8"/>
      <c r="F101" s="8"/>
      <c r="G101" s="8"/>
      <c r="H101" s="8"/>
      <c r="I101" s="8"/>
      <c r="J101" s="8"/>
    </row>
    <row r="102" spans="1:11" x14ac:dyDescent="0.2">
      <c r="A102" s="5" t="s">
        <v>147</v>
      </c>
      <c r="B102" s="26" t="s">
        <v>54</v>
      </c>
      <c r="C102" s="8"/>
      <c r="D102" s="8"/>
      <c r="E102" s="8"/>
      <c r="F102" s="8"/>
      <c r="G102" s="8"/>
      <c r="H102" s="8"/>
      <c r="I102" s="8"/>
      <c r="J102" s="8"/>
    </row>
    <row r="103" spans="1:11" ht="13.5" thickBot="1" x14ac:dyDescent="0.25">
      <c r="B103" s="8"/>
      <c r="C103" s="8"/>
      <c r="D103" s="8"/>
      <c r="E103" s="8"/>
      <c r="F103" s="8"/>
      <c r="G103" s="8"/>
      <c r="H103" s="8"/>
      <c r="I103" s="8"/>
      <c r="J103" s="8"/>
    </row>
    <row r="104" spans="1:11" ht="13.5" thickBot="1" x14ac:dyDescent="0.25">
      <c r="B104" s="22"/>
      <c r="C104" s="31"/>
      <c r="D104" s="288" t="s">
        <v>359</v>
      </c>
      <c r="E104" s="151" t="s">
        <v>49</v>
      </c>
      <c r="F104" s="152" t="s">
        <v>50</v>
      </c>
      <c r="G104" s="151" t="s">
        <v>397</v>
      </c>
      <c r="H104" s="151" t="s">
        <v>51</v>
      </c>
      <c r="I104" s="151" t="s">
        <v>52</v>
      </c>
      <c r="J104" s="123" t="s">
        <v>53</v>
      </c>
      <c r="K104" s="8"/>
    </row>
    <row r="105" spans="1:11" x14ac:dyDescent="0.2">
      <c r="B105" s="105" t="s">
        <v>46</v>
      </c>
      <c r="C105" s="124"/>
      <c r="D105" s="356">
        <v>0</v>
      </c>
      <c r="E105" s="357">
        <v>0</v>
      </c>
      <c r="F105" s="358">
        <v>0</v>
      </c>
      <c r="G105" s="357">
        <v>0</v>
      </c>
      <c r="H105" s="357">
        <v>0</v>
      </c>
      <c r="I105" s="358">
        <v>0</v>
      </c>
      <c r="J105" s="359">
        <v>0</v>
      </c>
    </row>
    <row r="106" spans="1:11" ht="51" x14ac:dyDescent="0.2">
      <c r="B106" s="101" t="s">
        <v>40</v>
      </c>
      <c r="C106" s="125"/>
      <c r="D106" s="303">
        <v>0</v>
      </c>
      <c r="E106" s="360">
        <v>1500</v>
      </c>
      <c r="F106" s="360"/>
      <c r="G106" s="360">
        <f>1837.5+875</f>
        <v>2712.5</v>
      </c>
      <c r="H106" s="360">
        <v>0</v>
      </c>
      <c r="I106" s="361">
        <v>0</v>
      </c>
      <c r="J106" s="362">
        <v>0</v>
      </c>
      <c r="K106" s="386" t="s">
        <v>409</v>
      </c>
    </row>
    <row r="107" spans="1:11" x14ac:dyDescent="0.2">
      <c r="B107" s="101" t="s">
        <v>41</v>
      </c>
      <c r="C107" s="125"/>
      <c r="D107" s="303">
        <v>0</v>
      </c>
      <c r="E107" s="360">
        <v>0</v>
      </c>
      <c r="F107" s="361">
        <v>0</v>
      </c>
      <c r="G107" s="360">
        <v>0</v>
      </c>
      <c r="H107" s="360">
        <v>0</v>
      </c>
      <c r="I107" s="361">
        <v>0</v>
      </c>
      <c r="J107" s="362">
        <v>0</v>
      </c>
      <c r="K107" s="76"/>
    </row>
    <row r="108" spans="1:11" ht="13.5" thickBot="1" x14ac:dyDescent="0.25">
      <c r="B108" s="105" t="s">
        <v>103</v>
      </c>
      <c r="C108" s="124"/>
      <c r="D108" s="356">
        <v>0</v>
      </c>
      <c r="E108" s="357">
        <v>0</v>
      </c>
      <c r="F108" s="358">
        <v>0</v>
      </c>
      <c r="G108" s="357">
        <v>0</v>
      </c>
      <c r="H108" s="357">
        <v>0</v>
      </c>
      <c r="I108" s="358">
        <v>0</v>
      </c>
      <c r="J108" s="359">
        <v>0</v>
      </c>
      <c r="K108" s="76"/>
    </row>
    <row r="109" spans="1:11" ht="13.5" thickBot="1" x14ac:dyDescent="0.25">
      <c r="B109" s="149"/>
      <c r="C109" s="192" t="s">
        <v>209</v>
      </c>
      <c r="D109" s="363">
        <f>SUM(D105:D108)</f>
        <v>0</v>
      </c>
      <c r="E109" s="364">
        <f t="shared" ref="E109:J109" si="0">SUM(E105:E108)</f>
        <v>1500</v>
      </c>
      <c r="F109" s="365">
        <f t="shared" si="0"/>
        <v>0</v>
      </c>
      <c r="G109" s="364">
        <f t="shared" si="0"/>
        <v>2712.5</v>
      </c>
      <c r="H109" s="364">
        <f t="shared" si="0"/>
        <v>0</v>
      </c>
      <c r="I109" s="365">
        <f t="shared" si="0"/>
        <v>0</v>
      </c>
      <c r="J109" s="366">
        <f t="shared" si="0"/>
        <v>0</v>
      </c>
      <c r="K109" s="76"/>
    </row>
    <row r="110" spans="1:11" s="17" customFormat="1" ht="13.5" thickBot="1" x14ac:dyDescent="0.25">
      <c r="A110" s="19"/>
      <c r="B110" s="182"/>
      <c r="C110" s="205"/>
      <c r="D110" s="323"/>
      <c r="E110" s="323"/>
      <c r="F110" s="323"/>
      <c r="G110" s="323"/>
      <c r="H110" s="323"/>
      <c r="I110" s="323"/>
      <c r="J110" s="323"/>
      <c r="K110" s="78"/>
    </row>
    <row r="111" spans="1:11" ht="64.5" thickBot="1" x14ac:dyDescent="0.25">
      <c r="B111" s="103"/>
      <c r="C111" s="193" t="s">
        <v>167</v>
      </c>
      <c r="D111" s="353">
        <v>0</v>
      </c>
      <c r="E111" s="354">
        <v>500</v>
      </c>
      <c r="F111" s="323">
        <v>1000</v>
      </c>
      <c r="G111" s="354">
        <v>0</v>
      </c>
      <c r="H111" s="354">
        <v>500</v>
      </c>
      <c r="I111" s="323">
        <v>1500</v>
      </c>
      <c r="J111" s="355">
        <v>0</v>
      </c>
      <c r="K111" s="386" t="s">
        <v>410</v>
      </c>
    </row>
    <row r="112" spans="1:1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5" t="s">
        <v>148</v>
      </c>
      <c r="B114" s="26" t="s">
        <v>185</v>
      </c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3.5" thickBot="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3.5" thickBot="1" x14ac:dyDescent="0.25">
      <c r="B116" s="22"/>
      <c r="C116" s="31"/>
      <c r="D116" s="154" t="s">
        <v>48</v>
      </c>
      <c r="E116" s="155" t="s">
        <v>49</v>
      </c>
      <c r="F116" s="156" t="s">
        <v>50</v>
      </c>
      <c r="G116" s="297" t="s">
        <v>397</v>
      </c>
      <c r="H116" s="155" t="s">
        <v>51</v>
      </c>
      <c r="I116" s="156" t="s">
        <v>52</v>
      </c>
      <c r="J116" s="157" t="s">
        <v>53</v>
      </c>
      <c r="K116" s="8"/>
    </row>
    <row r="117" spans="1:11" x14ac:dyDescent="0.2">
      <c r="B117" s="105" t="s">
        <v>46</v>
      </c>
      <c r="C117" s="124"/>
      <c r="D117" s="356">
        <v>0</v>
      </c>
      <c r="E117" s="357">
        <v>0</v>
      </c>
      <c r="F117" s="358">
        <v>0</v>
      </c>
      <c r="G117" s="357">
        <v>0</v>
      </c>
      <c r="H117" s="357">
        <v>0</v>
      </c>
      <c r="I117" s="358">
        <v>0</v>
      </c>
      <c r="J117" s="359">
        <v>0</v>
      </c>
    </row>
    <row r="118" spans="1:11" ht="25.5" x14ac:dyDescent="0.2">
      <c r="B118" s="101" t="s">
        <v>40</v>
      </c>
      <c r="C118" s="125"/>
      <c r="D118" s="303">
        <v>0</v>
      </c>
      <c r="E118" s="360">
        <v>0</v>
      </c>
      <c r="F118" s="361">
        <v>0</v>
      </c>
      <c r="G118" s="360">
        <v>0</v>
      </c>
      <c r="H118" s="360">
        <v>0</v>
      </c>
      <c r="I118" s="361">
        <f>3337.5+875</f>
        <v>4212.5</v>
      </c>
      <c r="J118" s="362">
        <v>0</v>
      </c>
      <c r="K118" s="386" t="s">
        <v>442</v>
      </c>
    </row>
    <row r="119" spans="1:11" x14ac:dyDescent="0.2">
      <c r="B119" s="101" t="s">
        <v>41</v>
      </c>
      <c r="C119" s="125"/>
      <c r="D119" s="303">
        <v>0</v>
      </c>
      <c r="E119" s="360">
        <v>0</v>
      </c>
      <c r="F119" s="361">
        <v>0</v>
      </c>
      <c r="G119" s="360">
        <v>0</v>
      </c>
      <c r="H119" s="360">
        <v>0</v>
      </c>
      <c r="I119" s="361">
        <v>0</v>
      </c>
      <c r="J119" s="362">
        <v>0</v>
      </c>
      <c r="K119" s="324"/>
    </row>
    <row r="120" spans="1:11" ht="13.5" thickBot="1" x14ac:dyDescent="0.25">
      <c r="B120" s="105" t="s">
        <v>103</v>
      </c>
      <c r="C120" s="124"/>
      <c r="D120" s="356">
        <v>0</v>
      </c>
      <c r="E120" s="357">
        <v>0</v>
      </c>
      <c r="F120" s="358">
        <v>0</v>
      </c>
      <c r="G120" s="357">
        <v>0</v>
      </c>
      <c r="H120" s="357">
        <v>0</v>
      </c>
      <c r="I120" s="358">
        <v>0</v>
      </c>
      <c r="J120" s="359">
        <v>0</v>
      </c>
      <c r="K120" s="324"/>
    </row>
    <row r="121" spans="1:11" ht="13.5" thickBot="1" x14ac:dyDescent="0.25">
      <c r="B121" s="149"/>
      <c r="C121" s="192" t="s">
        <v>210</v>
      </c>
      <c r="D121" s="363">
        <f t="shared" ref="D121:J121" si="1">SUM(D117:D120)</f>
        <v>0</v>
      </c>
      <c r="E121" s="364">
        <f t="shared" si="1"/>
        <v>0</v>
      </c>
      <c r="F121" s="365">
        <f t="shared" si="1"/>
        <v>0</v>
      </c>
      <c r="G121" s="364">
        <f t="shared" si="1"/>
        <v>0</v>
      </c>
      <c r="H121" s="364">
        <f t="shared" si="1"/>
        <v>0</v>
      </c>
      <c r="I121" s="365">
        <f t="shared" si="1"/>
        <v>4212.5</v>
      </c>
      <c r="J121" s="366">
        <f t="shared" si="1"/>
        <v>0</v>
      </c>
      <c r="K121" s="324"/>
    </row>
    <row r="122" spans="1:11" s="17" customFormat="1" ht="13.5" thickBot="1" x14ac:dyDescent="0.25">
      <c r="A122" s="19"/>
      <c r="B122" s="182"/>
      <c r="C122" s="205"/>
      <c r="D122" s="206"/>
      <c r="E122" s="206"/>
      <c r="F122" s="206"/>
      <c r="G122" s="206"/>
      <c r="H122" s="206"/>
      <c r="I122" s="206"/>
      <c r="J122" s="206"/>
    </row>
    <row r="123" spans="1:11" ht="64.5" thickBot="1" x14ac:dyDescent="0.25">
      <c r="B123" s="153"/>
      <c r="C123" s="193" t="s">
        <v>186</v>
      </c>
      <c r="D123" s="374">
        <v>0</v>
      </c>
      <c r="E123" s="375">
        <v>0</v>
      </c>
      <c r="F123" s="375">
        <v>500</v>
      </c>
      <c r="G123" s="375">
        <v>1000</v>
      </c>
      <c r="H123" s="354"/>
      <c r="I123" s="354">
        <v>2000</v>
      </c>
      <c r="J123" s="376">
        <v>0</v>
      </c>
      <c r="K123" s="386" t="s">
        <v>437</v>
      </c>
    </row>
    <row r="124" spans="1:11" x14ac:dyDescent="0.2">
      <c r="B124" s="212"/>
      <c r="C124" s="549" t="s">
        <v>188</v>
      </c>
      <c r="D124" s="377">
        <v>0</v>
      </c>
      <c r="E124" s="378">
        <v>0</v>
      </c>
      <c r="F124" s="377">
        <v>0</v>
      </c>
      <c r="G124" s="379">
        <v>0</v>
      </c>
      <c r="H124" s="378">
        <v>0</v>
      </c>
      <c r="I124" s="377">
        <v>0</v>
      </c>
      <c r="J124" s="380">
        <v>0</v>
      </c>
      <c r="K124" s="324"/>
    </row>
    <row r="125" spans="1:11" ht="13.5" thickBot="1" x14ac:dyDescent="0.25">
      <c r="B125" s="213"/>
      <c r="C125" s="550" t="s">
        <v>189</v>
      </c>
      <c r="D125" s="381">
        <f t="shared" ref="D125:J125" si="2">SUM(D123:D124)</f>
        <v>0</v>
      </c>
      <c r="E125" s="382">
        <f t="shared" si="2"/>
        <v>0</v>
      </c>
      <c r="F125" s="381">
        <f t="shared" si="2"/>
        <v>500</v>
      </c>
      <c r="G125" s="383">
        <v>1000</v>
      </c>
      <c r="H125" s="382">
        <v>0</v>
      </c>
      <c r="I125" s="381">
        <v>2000</v>
      </c>
      <c r="J125" s="384">
        <f t="shared" si="2"/>
        <v>0</v>
      </c>
      <c r="K125" s="309"/>
    </row>
    <row r="126" spans="1:11" x14ac:dyDescent="0.2">
      <c r="B126" s="8"/>
      <c r="C126" s="8"/>
      <c r="D126" s="8"/>
      <c r="E126" s="8"/>
      <c r="F126" s="8"/>
      <c r="G126" s="8"/>
      <c r="H126" s="8"/>
      <c r="I126" s="8"/>
      <c r="J126" s="8"/>
    </row>
    <row r="128" spans="1:11" x14ac:dyDescent="0.2">
      <c r="A128" s="5" t="s">
        <v>149</v>
      </c>
      <c r="B128" s="13" t="s">
        <v>87</v>
      </c>
    </row>
    <row r="129" spans="1:7" ht="13.5" thickBot="1" x14ac:dyDescent="0.25"/>
    <row r="130" spans="1:7" ht="13.5" thickBot="1" x14ac:dyDescent="0.25">
      <c r="B130" s="158" t="s">
        <v>83</v>
      </c>
      <c r="C130" s="289" t="s">
        <v>360</v>
      </c>
      <c r="D130" s="132"/>
      <c r="E130" s="132"/>
      <c r="F130" s="132"/>
      <c r="G130" s="159"/>
    </row>
    <row r="131" spans="1:7" x14ac:dyDescent="0.2">
      <c r="B131" s="160"/>
      <c r="C131" s="74" t="s">
        <v>411</v>
      </c>
      <c r="D131" s="74"/>
      <c r="E131" s="74"/>
      <c r="F131" s="74"/>
      <c r="G131" s="75"/>
    </row>
    <row r="132" spans="1:7" ht="13.5" thickBot="1" x14ac:dyDescent="0.25">
      <c r="B132" s="160"/>
      <c r="C132" s="74"/>
      <c r="D132" s="74"/>
      <c r="E132" s="74"/>
      <c r="F132" s="74"/>
      <c r="G132" s="75"/>
    </row>
    <row r="133" spans="1:7" ht="13.5" thickBot="1" x14ac:dyDescent="0.25">
      <c r="B133" s="160"/>
      <c r="C133" s="126" t="s">
        <v>12</v>
      </c>
      <c r="D133" s="163" t="s">
        <v>47</v>
      </c>
      <c r="G133" s="75"/>
    </row>
    <row r="134" spans="1:7" x14ac:dyDescent="0.2">
      <c r="B134" s="169" t="s">
        <v>78</v>
      </c>
      <c r="C134" s="327">
        <v>1500</v>
      </c>
      <c r="D134" s="547">
        <v>40.328767123287676</v>
      </c>
      <c r="E134" s="351" t="s">
        <v>439</v>
      </c>
      <c r="G134" s="75"/>
    </row>
    <row r="135" spans="1:7" ht="13.5" thickBot="1" x14ac:dyDescent="0.25">
      <c r="B135" s="173" t="s">
        <v>79</v>
      </c>
      <c r="C135" s="325">
        <v>1250</v>
      </c>
      <c r="D135" s="548">
        <v>51.208767123287664</v>
      </c>
      <c r="E135" s="351" t="s">
        <v>439</v>
      </c>
      <c r="G135" s="75"/>
    </row>
    <row r="136" spans="1:7" ht="13.5" thickBot="1" x14ac:dyDescent="0.25">
      <c r="B136" s="158" t="s">
        <v>84</v>
      </c>
      <c r="C136" s="132"/>
      <c r="D136" s="132"/>
      <c r="E136" s="132"/>
      <c r="F136" s="132"/>
      <c r="G136" s="159"/>
    </row>
    <row r="137" spans="1:7" x14ac:dyDescent="0.2">
      <c r="B137" s="160"/>
      <c r="C137" s="74" t="s">
        <v>412</v>
      </c>
      <c r="D137" s="8"/>
      <c r="E137" s="8"/>
      <c r="F137" s="8"/>
      <c r="G137" s="11"/>
    </row>
    <row r="138" spans="1:7" ht="13.5" thickBot="1" x14ac:dyDescent="0.25">
      <c r="B138" s="160"/>
      <c r="C138" s="8"/>
      <c r="D138" s="8"/>
      <c r="E138" s="8"/>
      <c r="F138" s="8"/>
      <c r="G138" s="11"/>
    </row>
    <row r="139" spans="1:7" ht="13.5" thickBot="1" x14ac:dyDescent="0.25">
      <c r="B139" s="160"/>
      <c r="C139" s="126" t="s">
        <v>12</v>
      </c>
      <c r="D139" s="163" t="s">
        <v>47</v>
      </c>
      <c r="G139" s="11"/>
    </row>
    <row r="140" spans="1:7" x14ac:dyDescent="0.2">
      <c r="B140" s="169" t="s">
        <v>78</v>
      </c>
      <c r="C140" s="328">
        <v>0</v>
      </c>
      <c r="D140" s="329">
        <v>0</v>
      </c>
      <c r="G140" s="11"/>
    </row>
    <row r="141" spans="1:7" ht="13.5" thickBot="1" x14ac:dyDescent="0.25">
      <c r="B141" s="173" t="s">
        <v>79</v>
      </c>
      <c r="C141" s="330">
        <v>0</v>
      </c>
      <c r="D141" s="331">
        <v>0</v>
      </c>
      <c r="E141" s="29"/>
      <c r="F141" s="22"/>
      <c r="G141" s="298"/>
    </row>
    <row r="142" spans="1:7" x14ac:dyDescent="0.2">
      <c r="B142" s="8"/>
      <c r="C142" s="8"/>
      <c r="D142" s="8"/>
    </row>
    <row r="144" spans="1:7" ht="13.5" thickBot="1" x14ac:dyDescent="0.25">
      <c r="A144" s="5" t="s">
        <v>150</v>
      </c>
      <c r="B144" s="13" t="s">
        <v>211</v>
      </c>
    </row>
    <row r="145" spans="1:6" x14ac:dyDescent="0.2">
      <c r="B145" s="8"/>
      <c r="C145" s="11"/>
      <c r="D145" s="245" t="s">
        <v>15</v>
      </c>
      <c r="F145" s="4"/>
    </row>
    <row r="146" spans="1:6" ht="13.5" thickBot="1" x14ac:dyDescent="0.25">
      <c r="B146" s="22"/>
      <c r="C146" s="31"/>
      <c r="D146" s="246" t="s">
        <v>285</v>
      </c>
    </row>
    <row r="147" spans="1:6" x14ac:dyDescent="0.2">
      <c r="B147" s="105" t="s">
        <v>101</v>
      </c>
      <c r="C147" s="106"/>
      <c r="D147" s="326">
        <f>3337.5+875</f>
        <v>4212.5</v>
      </c>
    </row>
    <row r="148" spans="1:6" x14ac:dyDescent="0.2">
      <c r="B148" s="101" t="s">
        <v>171</v>
      </c>
      <c r="C148" s="125"/>
      <c r="D148" s="321">
        <v>0</v>
      </c>
    </row>
    <row r="149" spans="1:6" x14ac:dyDescent="0.2">
      <c r="B149" s="101" t="s">
        <v>102</v>
      </c>
      <c r="C149" s="125"/>
      <c r="D149" s="321">
        <v>0</v>
      </c>
    </row>
    <row r="150" spans="1:6" x14ac:dyDescent="0.2">
      <c r="B150" s="165" t="s">
        <v>103</v>
      </c>
      <c r="C150" s="247" t="s">
        <v>286</v>
      </c>
      <c r="D150" s="321">
        <v>0</v>
      </c>
    </row>
    <row r="151" spans="1:6" ht="13.5" thickBot="1" x14ac:dyDescent="0.25">
      <c r="B151" s="105"/>
      <c r="C151" s="161" t="s">
        <v>100</v>
      </c>
      <c r="D151" s="320">
        <v>0</v>
      </c>
    </row>
    <row r="152" spans="1:6" x14ac:dyDescent="0.2">
      <c r="B152" s="201"/>
      <c r="C152" s="202" t="s">
        <v>184</v>
      </c>
      <c r="D152" s="326">
        <f>SUM(D147:D151)</f>
        <v>4212.5</v>
      </c>
    </row>
    <row r="153" spans="1:6" ht="13.5" thickBot="1" x14ac:dyDescent="0.25">
      <c r="B153" s="199"/>
      <c r="C153" s="200" t="s">
        <v>192</v>
      </c>
      <c r="D153" s="350">
        <f>D152/E81</f>
        <v>1.2035714285714285</v>
      </c>
    </row>
    <row r="154" spans="1:6" s="48" customFormat="1" ht="13.5" thickBot="1" x14ac:dyDescent="0.25">
      <c r="A154" s="73"/>
      <c r="B154" s="219"/>
      <c r="C154" s="220"/>
      <c r="D154" s="221"/>
    </row>
    <row r="155" spans="1:6" ht="13.5" thickBot="1" x14ac:dyDescent="0.25">
      <c r="B155" s="171" t="s">
        <v>212</v>
      </c>
      <c r="C155" s="218"/>
      <c r="D155" s="350"/>
      <c r="E155" s="123" t="s">
        <v>361</v>
      </c>
    </row>
    <row r="156" spans="1:6" s="48" customFormat="1" ht="13.5" thickBot="1" x14ac:dyDescent="0.25">
      <c r="A156" s="73"/>
      <c r="B156" s="199"/>
      <c r="C156" s="200" t="s">
        <v>342</v>
      </c>
      <c r="D156" s="350">
        <f>D153</f>
        <v>1.2035714285714285</v>
      </c>
      <c r="E156" s="34"/>
    </row>
    <row r="157" spans="1:6" s="48" customFormat="1" x14ac:dyDescent="0.2">
      <c r="A157" s="73"/>
      <c r="B157" s="203"/>
      <c r="C157" s="204"/>
      <c r="D157" s="17"/>
    </row>
    <row r="159" spans="1:6" x14ac:dyDescent="0.2">
      <c r="A159" s="5" t="s">
        <v>151</v>
      </c>
      <c r="B159" s="13" t="s">
        <v>362</v>
      </c>
    </row>
    <row r="160" spans="1:6" ht="13.5" thickBot="1" x14ac:dyDescent="0.25"/>
    <row r="161" spans="2:4" ht="13.5" thickBot="1" x14ac:dyDescent="0.25">
      <c r="B161" s="31"/>
      <c r="C161" s="122" t="s">
        <v>15</v>
      </c>
      <c r="D161" s="123" t="s">
        <v>47</v>
      </c>
    </row>
    <row r="162" spans="2:4" x14ac:dyDescent="0.2">
      <c r="B162" s="166" t="s">
        <v>214</v>
      </c>
      <c r="C162" s="97">
        <v>0</v>
      </c>
      <c r="D162" s="332">
        <v>0</v>
      </c>
    </row>
    <row r="163" spans="2:4" x14ac:dyDescent="0.2">
      <c r="B163" s="174" t="s">
        <v>215</v>
      </c>
      <c r="C163" s="53">
        <v>0</v>
      </c>
      <c r="D163" s="333">
        <v>0</v>
      </c>
    </row>
    <row r="164" spans="2:4" ht="13.5" thickBot="1" x14ac:dyDescent="0.25">
      <c r="B164" s="166" t="s">
        <v>216</v>
      </c>
      <c r="C164" s="97">
        <v>0</v>
      </c>
      <c r="D164" s="332">
        <v>0</v>
      </c>
    </row>
    <row r="165" spans="2:4" ht="13.5" thickBot="1" x14ac:dyDescent="0.25">
      <c r="B165" s="131" t="s">
        <v>6</v>
      </c>
      <c r="C165" s="316">
        <v>0</v>
      </c>
      <c r="D165" s="317">
        <v>0</v>
      </c>
    </row>
    <row r="204" spans="2:2" x14ac:dyDescent="0.2">
      <c r="B204" s="16"/>
    </row>
  </sheetData>
  <phoneticPr fontId="2" type="noConversion"/>
  <pageMargins left="0.23" right="0.27" top="0.95" bottom="0.49" header="0.4921259845" footer="0.4921259845"/>
  <pageSetup paperSize="8" scale="97" fitToHeight="0" orientation="portrait" r:id="rId1"/>
  <headerFooter alignWithMargins="0"/>
  <rowBreaks count="2" manualBreakCount="2">
    <brk id="64" max="10" man="1"/>
    <brk id="12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zoomScaleNormal="100" workbookViewId="0"/>
  </sheetViews>
  <sheetFormatPr defaultColWidth="11.42578125" defaultRowHeight="12.75" x14ac:dyDescent="0.2"/>
  <cols>
    <col min="1" max="1" width="6" style="390" customWidth="1"/>
    <col min="2" max="2" width="25.140625" style="391" customWidth="1"/>
    <col min="3" max="3" width="15.28515625" style="391" customWidth="1"/>
    <col min="4" max="4" width="15.42578125" style="391" bestFit="1" customWidth="1"/>
    <col min="5" max="5" width="10.7109375" style="391" customWidth="1"/>
    <col min="6" max="6" width="10.140625" style="391" customWidth="1"/>
    <col min="7" max="7" width="9.7109375" style="391" customWidth="1"/>
    <col min="8" max="8" width="11.7109375" style="391" customWidth="1"/>
    <col min="9" max="9" width="10.7109375" style="391" customWidth="1"/>
    <col min="10" max="10" width="11.7109375" style="391" customWidth="1"/>
    <col min="11" max="11" width="11.42578125" style="391"/>
    <col min="12" max="12" width="9.85546875" style="391" customWidth="1"/>
    <col min="13" max="13" width="16.140625" style="391" bestFit="1" customWidth="1"/>
    <col min="14" max="16384" width="11.42578125" style="391"/>
  </cols>
  <sheetData>
    <row r="1" spans="1:5" s="389" customFormat="1" x14ac:dyDescent="0.2">
      <c r="A1" s="387"/>
      <c r="B1" s="388" t="s">
        <v>432</v>
      </c>
    </row>
    <row r="2" spans="1:5" ht="13.5" thickBot="1" x14ac:dyDescent="0.25"/>
    <row r="3" spans="1:5" ht="13.5" thickBot="1" x14ac:dyDescent="0.25">
      <c r="B3" s="392" t="s">
        <v>169</v>
      </c>
      <c r="C3" s="393" t="s">
        <v>398</v>
      </c>
      <c r="D3" s="394"/>
      <c r="E3" s="395"/>
    </row>
    <row r="4" spans="1:5" ht="13.5" thickBot="1" x14ac:dyDescent="0.25">
      <c r="B4" s="392" t="s">
        <v>170</v>
      </c>
      <c r="C4" s="396">
        <v>41912</v>
      </c>
      <c r="D4" s="397"/>
      <c r="E4" s="397"/>
    </row>
    <row r="6" spans="1:5" s="388" customFormat="1" x14ac:dyDescent="0.2">
      <c r="A6" s="398">
        <v>4</v>
      </c>
      <c r="B6" s="388" t="s">
        <v>104</v>
      </c>
    </row>
    <row r="7" spans="1:5" s="401" customFormat="1" x14ac:dyDescent="0.2">
      <c r="A7" s="399"/>
      <c r="B7" s="400"/>
      <c r="C7" s="400"/>
    </row>
    <row r="8" spans="1:5" s="401" customFormat="1" x14ac:dyDescent="0.2">
      <c r="A8" s="399"/>
      <c r="B8" s="400"/>
      <c r="C8" s="400"/>
    </row>
    <row r="9" spans="1:5" s="401" customFormat="1" x14ac:dyDescent="0.2">
      <c r="A9" s="399" t="s">
        <v>152</v>
      </c>
      <c r="B9" s="402" t="s">
        <v>287</v>
      </c>
      <c r="C9" s="400"/>
    </row>
    <row r="10" spans="1:5" s="401" customFormat="1" ht="13.5" thickBot="1" x14ac:dyDescent="0.25">
      <c r="A10" s="399"/>
      <c r="B10" s="400"/>
      <c r="C10" s="400"/>
    </row>
    <row r="11" spans="1:5" s="401" customFormat="1" ht="39" thickBot="1" x14ac:dyDescent="0.25">
      <c r="A11" s="399"/>
      <c r="B11" s="403"/>
      <c r="C11" s="404" t="s">
        <v>168</v>
      </c>
    </row>
    <row r="12" spans="1:5" s="401" customFormat="1" ht="13.5" thickBot="1" x14ac:dyDescent="0.25">
      <c r="A12" s="399"/>
      <c r="B12" s="405" t="s">
        <v>11</v>
      </c>
      <c r="C12" s="553">
        <v>0.88569281703816549</v>
      </c>
    </row>
    <row r="13" spans="1:5" s="401" customFormat="1" x14ac:dyDescent="0.2">
      <c r="A13" s="399"/>
      <c r="B13" s="406" t="s">
        <v>119</v>
      </c>
      <c r="C13" s="554"/>
    </row>
    <row r="14" spans="1:5" s="401" customFormat="1" x14ac:dyDescent="0.2">
      <c r="A14" s="399"/>
      <c r="B14" s="407" t="s">
        <v>131</v>
      </c>
      <c r="C14" s="554">
        <v>9.1776284522960452E-2</v>
      </c>
    </row>
    <row r="15" spans="1:5" s="401" customFormat="1" x14ac:dyDescent="0.2">
      <c r="A15" s="399"/>
      <c r="B15" s="407" t="s">
        <v>132</v>
      </c>
      <c r="C15" s="554">
        <v>1.1607154909605523E-2</v>
      </c>
    </row>
    <row r="16" spans="1:5" s="401" customFormat="1" x14ac:dyDescent="0.2">
      <c r="A16" s="399"/>
      <c r="B16" s="407" t="s">
        <v>133</v>
      </c>
      <c r="C16" s="554">
        <v>3.9619274110801704E-3</v>
      </c>
    </row>
    <row r="17" spans="1:10" s="401" customFormat="1" x14ac:dyDescent="0.2">
      <c r="A17" s="399"/>
      <c r="B17" s="407" t="s">
        <v>363</v>
      </c>
      <c r="C17" s="554">
        <v>2.5637284341889707E-3</v>
      </c>
    </row>
    <row r="18" spans="1:10" s="401" customFormat="1" ht="64.5" thickBot="1" x14ac:dyDescent="0.25">
      <c r="A18" s="399"/>
      <c r="B18" s="408" t="s">
        <v>433</v>
      </c>
      <c r="C18" s="555">
        <v>4.3980876840030471E-3</v>
      </c>
    </row>
    <row r="19" spans="1:10" s="401" customFormat="1" x14ac:dyDescent="0.2">
      <c r="A19" s="399"/>
      <c r="B19" s="400"/>
      <c r="C19" s="400"/>
    </row>
    <row r="20" spans="1:10" s="401" customFormat="1" x14ac:dyDescent="0.2">
      <c r="A20" s="399"/>
      <c r="B20" s="400"/>
      <c r="C20" s="400"/>
    </row>
    <row r="21" spans="1:10" x14ac:dyDescent="0.2">
      <c r="A21" s="399" t="s">
        <v>153</v>
      </c>
      <c r="B21" s="402" t="s">
        <v>288</v>
      </c>
      <c r="C21" s="409"/>
    </row>
    <row r="22" spans="1:10" ht="13.5" thickBot="1" x14ac:dyDescent="0.25">
      <c r="A22" s="399"/>
      <c r="B22" s="410"/>
      <c r="C22" s="409"/>
    </row>
    <row r="23" spans="1:10" ht="13.5" thickBot="1" x14ac:dyDescent="0.25">
      <c r="A23" s="399"/>
      <c r="B23" s="544" t="s">
        <v>85</v>
      </c>
      <c r="C23" s="411" t="s">
        <v>86</v>
      </c>
      <c r="D23" s="412">
        <v>100</v>
      </c>
      <c r="E23" s="413"/>
      <c r="F23" s="414"/>
      <c r="G23" s="413"/>
      <c r="H23" s="415"/>
      <c r="I23" s="416"/>
      <c r="J23" s="417"/>
    </row>
    <row r="24" spans="1:10" x14ac:dyDescent="0.2">
      <c r="A24" s="399"/>
      <c r="B24" s="418" t="s">
        <v>44</v>
      </c>
      <c r="C24" s="419" t="s">
        <v>413</v>
      </c>
      <c r="D24" s="420">
        <v>1</v>
      </c>
      <c r="E24" s="414"/>
      <c r="F24" s="421"/>
      <c r="G24" s="414"/>
      <c r="H24" s="422"/>
      <c r="I24" s="422"/>
      <c r="J24" s="422"/>
    </row>
    <row r="25" spans="1:10" x14ac:dyDescent="0.2">
      <c r="A25" s="399"/>
      <c r="B25" s="418" t="s">
        <v>354</v>
      </c>
      <c r="C25" s="423"/>
      <c r="D25" s="424"/>
      <c r="E25" s="421"/>
      <c r="F25" s="421"/>
      <c r="G25" s="421"/>
      <c r="H25" s="422"/>
      <c r="I25" s="422"/>
      <c r="J25" s="422"/>
    </row>
    <row r="26" spans="1:10" ht="13.5" thickBot="1" x14ac:dyDescent="0.25">
      <c r="A26" s="399"/>
      <c r="B26" s="425"/>
      <c r="C26" s="426"/>
      <c r="D26" s="427"/>
      <c r="E26" s="421"/>
      <c r="F26" s="421"/>
      <c r="G26" s="421"/>
      <c r="H26" s="422"/>
      <c r="I26" s="422"/>
      <c r="J26" s="422"/>
    </row>
    <row r="27" spans="1:10" x14ac:dyDescent="0.2">
      <c r="A27" s="399"/>
      <c r="B27" s="413"/>
      <c r="C27" s="413"/>
    </row>
    <row r="28" spans="1:10" x14ac:dyDescent="0.2">
      <c r="A28" s="399"/>
      <c r="B28" s="413"/>
      <c r="C28" s="413"/>
      <c r="E28" s="421"/>
      <c r="F28" s="421"/>
    </row>
    <row r="29" spans="1:10" s="401" customFormat="1" x14ac:dyDescent="0.2">
      <c r="A29" s="399" t="s">
        <v>154</v>
      </c>
      <c r="B29" s="402" t="s">
        <v>365</v>
      </c>
      <c r="C29" s="400"/>
      <c r="E29" s="421"/>
      <c r="F29" s="421"/>
    </row>
    <row r="30" spans="1:10" ht="13.5" thickBot="1" x14ac:dyDescent="0.25">
      <c r="A30" s="399"/>
      <c r="B30" s="413"/>
      <c r="C30" s="413"/>
      <c r="E30" s="421"/>
      <c r="F30" s="421"/>
    </row>
    <row r="31" spans="1:10" ht="13.5" thickBot="1" x14ac:dyDescent="0.25">
      <c r="A31" s="399"/>
      <c r="B31" s="428" t="s">
        <v>414</v>
      </c>
      <c r="C31" s="429"/>
      <c r="D31" s="430" t="s">
        <v>107</v>
      </c>
      <c r="E31" s="421"/>
      <c r="F31" s="421"/>
    </row>
    <row r="32" spans="1:10" x14ac:dyDescent="0.2">
      <c r="A32" s="399"/>
      <c r="B32" s="431" t="s">
        <v>415</v>
      </c>
      <c r="C32" s="432"/>
      <c r="D32" s="433">
        <v>0.18913351105259046</v>
      </c>
      <c r="E32" s="421"/>
      <c r="F32" s="421"/>
    </row>
    <row r="33" spans="1:8" x14ac:dyDescent="0.2">
      <c r="A33" s="399"/>
      <c r="B33" s="434" t="s">
        <v>416</v>
      </c>
      <c r="C33" s="435"/>
      <c r="D33" s="542">
        <v>4.9936678132843873E-2</v>
      </c>
      <c r="E33" s="421"/>
      <c r="F33" s="421"/>
    </row>
    <row r="34" spans="1:8" x14ac:dyDescent="0.2">
      <c r="A34" s="399"/>
      <c r="B34" s="434" t="s">
        <v>417</v>
      </c>
      <c r="C34" s="435"/>
      <c r="D34" s="542">
        <v>9.297086935319572E-2</v>
      </c>
      <c r="E34" s="421"/>
      <c r="F34" s="421"/>
    </row>
    <row r="35" spans="1:8" x14ac:dyDescent="0.2">
      <c r="A35" s="399"/>
      <c r="B35" s="434" t="s">
        <v>418</v>
      </c>
      <c r="C35" s="435"/>
      <c r="D35" s="542">
        <v>8.8305073475579435E-2</v>
      </c>
      <c r="E35" s="421"/>
      <c r="F35" s="421"/>
    </row>
    <row r="36" spans="1:8" x14ac:dyDescent="0.2">
      <c r="A36" s="399"/>
      <c r="B36" s="434" t="s">
        <v>419</v>
      </c>
      <c r="C36" s="435"/>
      <c r="D36" s="542">
        <v>8.2646037462432348E-2</v>
      </c>
      <c r="E36" s="421"/>
      <c r="F36" s="421"/>
    </row>
    <row r="37" spans="1:8" x14ac:dyDescent="0.2">
      <c r="A37" s="399"/>
      <c r="B37" s="434" t="s">
        <v>420</v>
      </c>
      <c r="C37" s="435"/>
      <c r="D37" s="542">
        <v>8.2603438070137619E-2</v>
      </c>
      <c r="E37" s="421"/>
      <c r="F37" s="421"/>
    </row>
    <row r="38" spans="1:8" x14ac:dyDescent="0.2">
      <c r="A38" s="399"/>
      <c r="B38" s="434" t="s">
        <v>421</v>
      </c>
      <c r="C38" s="435"/>
      <c r="D38" s="542">
        <v>4.4446484256665905E-2</v>
      </c>
      <c r="E38" s="421"/>
      <c r="F38" s="421"/>
    </row>
    <row r="39" spans="1:8" x14ac:dyDescent="0.2">
      <c r="A39" s="399"/>
      <c r="B39" s="434" t="s">
        <v>422</v>
      </c>
      <c r="C39" s="435"/>
      <c r="D39" s="542">
        <v>5.5740511016583831E-2</v>
      </c>
      <c r="E39" s="421"/>
      <c r="F39" s="421"/>
    </row>
    <row r="40" spans="1:8" x14ac:dyDescent="0.2">
      <c r="A40" s="399"/>
      <c r="B40" s="434" t="s">
        <v>423</v>
      </c>
      <c r="C40" s="435"/>
      <c r="D40" s="542">
        <v>0.11628230642955534</v>
      </c>
      <c r="E40" s="421"/>
      <c r="F40" s="421"/>
    </row>
    <row r="41" spans="1:8" x14ac:dyDescent="0.2">
      <c r="A41" s="399"/>
      <c r="B41" s="434" t="s">
        <v>424</v>
      </c>
      <c r="C41" s="435"/>
      <c r="D41" s="542">
        <v>9.9049584197784341E-2</v>
      </c>
      <c r="E41" s="421"/>
      <c r="F41" s="421"/>
    </row>
    <row r="42" spans="1:8" ht="13.5" thickBot="1" x14ac:dyDescent="0.25">
      <c r="A42" s="399"/>
      <c r="B42" s="436" t="s">
        <v>425</v>
      </c>
      <c r="C42" s="437"/>
      <c r="D42" s="543">
        <v>9.8885506552631147E-2</v>
      </c>
      <c r="E42" s="421"/>
      <c r="F42" s="421"/>
    </row>
    <row r="43" spans="1:8" x14ac:dyDescent="0.2">
      <c r="A43" s="399"/>
      <c r="B43" s="413"/>
      <c r="C43" s="413"/>
    </row>
    <row r="44" spans="1:8" x14ac:dyDescent="0.2">
      <c r="A44" s="399"/>
    </row>
    <row r="45" spans="1:8" s="409" customFormat="1" x14ac:dyDescent="0.2">
      <c r="A45" s="399" t="s">
        <v>155</v>
      </c>
      <c r="B45" s="438" t="s">
        <v>289</v>
      </c>
    </row>
    <row r="46" spans="1:8" s="409" customFormat="1" ht="13.5" thickBot="1" x14ac:dyDescent="0.25">
      <c r="A46" s="399"/>
      <c r="B46" s="439"/>
      <c r="E46" s="391"/>
      <c r="F46" s="391"/>
    </row>
    <row r="47" spans="1:8" s="409" customFormat="1" ht="13.5" thickBot="1" x14ac:dyDescent="0.25">
      <c r="A47" s="399"/>
      <c r="B47" s="561" t="s">
        <v>109</v>
      </c>
      <c r="C47" s="562"/>
      <c r="D47" s="440">
        <v>0.62531228082669366</v>
      </c>
      <c r="E47" s="391"/>
      <c r="F47" s="391"/>
    </row>
    <row r="48" spans="1:8" ht="13.5" thickBot="1" x14ac:dyDescent="0.25">
      <c r="A48" s="399"/>
      <c r="B48" s="441"/>
      <c r="C48" s="441"/>
      <c r="D48" s="441"/>
      <c r="G48" s="409"/>
      <c r="H48" s="409"/>
    </row>
    <row r="49" spans="1:10" ht="13.5" thickBot="1" x14ac:dyDescent="0.25">
      <c r="A49" s="399"/>
      <c r="B49" s="405"/>
      <c r="C49" s="442" t="s">
        <v>42</v>
      </c>
      <c r="D49" s="443" t="s">
        <v>107</v>
      </c>
      <c r="G49" s="409"/>
      <c r="H49" s="409"/>
      <c r="J49" s="390"/>
    </row>
    <row r="50" spans="1:10" x14ac:dyDescent="0.2">
      <c r="A50" s="399"/>
      <c r="B50" s="444" t="s">
        <v>26</v>
      </c>
      <c r="C50" s="445" t="s">
        <v>27</v>
      </c>
      <c r="D50" s="440">
        <v>0.1949703958522945</v>
      </c>
      <c r="G50" s="446"/>
      <c r="H50" s="447"/>
    </row>
    <row r="51" spans="1:10" x14ac:dyDescent="0.2">
      <c r="A51" s="399"/>
      <c r="B51" s="448"/>
      <c r="C51" s="449" t="s">
        <v>28</v>
      </c>
      <c r="D51" s="440">
        <v>0.11425725508283131</v>
      </c>
      <c r="G51" s="447"/>
      <c r="H51" s="447"/>
    </row>
    <row r="52" spans="1:10" x14ac:dyDescent="0.2">
      <c r="A52" s="399"/>
      <c r="B52" s="448"/>
      <c r="C52" s="449" t="s">
        <v>29</v>
      </c>
      <c r="D52" s="440">
        <v>0.13419961585044735</v>
      </c>
      <c r="G52" s="447"/>
      <c r="H52" s="447"/>
    </row>
    <row r="53" spans="1:10" x14ac:dyDescent="0.2">
      <c r="A53" s="399"/>
      <c r="B53" s="448"/>
      <c r="C53" s="449" t="s">
        <v>30</v>
      </c>
      <c r="D53" s="440">
        <v>0.14795214377439053</v>
      </c>
      <c r="G53" s="447"/>
      <c r="H53" s="447"/>
    </row>
    <row r="54" spans="1:10" x14ac:dyDescent="0.2">
      <c r="A54" s="399"/>
      <c r="B54" s="448"/>
      <c r="C54" s="449" t="s">
        <v>31</v>
      </c>
      <c r="D54" s="440">
        <v>0.14280976035553289</v>
      </c>
      <c r="G54" s="447"/>
      <c r="H54" s="447"/>
    </row>
    <row r="55" spans="1:10" x14ac:dyDescent="0.2">
      <c r="A55" s="399"/>
      <c r="B55" s="448"/>
      <c r="C55" s="449" t="s">
        <v>32</v>
      </c>
      <c r="D55" s="440">
        <v>7.0695456075381427E-2</v>
      </c>
      <c r="G55" s="447"/>
      <c r="H55" s="447"/>
    </row>
    <row r="56" spans="1:10" x14ac:dyDescent="0.2">
      <c r="A56" s="399"/>
      <c r="B56" s="448"/>
      <c r="C56" s="449" t="s">
        <v>33</v>
      </c>
      <c r="D56" s="440">
        <v>7.480749149466609E-2</v>
      </c>
      <c r="G56" s="447"/>
      <c r="H56" s="447"/>
    </row>
    <row r="57" spans="1:10" x14ac:dyDescent="0.2">
      <c r="A57" s="399"/>
      <c r="B57" s="448"/>
      <c r="C57" s="449" t="s">
        <v>34</v>
      </c>
      <c r="D57" s="440">
        <v>6.2897478264772169E-2</v>
      </c>
      <c r="G57" s="447"/>
      <c r="H57" s="447"/>
    </row>
    <row r="58" spans="1:10" x14ac:dyDescent="0.2">
      <c r="A58" s="399"/>
      <c r="B58" s="448"/>
      <c r="C58" s="449" t="s">
        <v>35</v>
      </c>
      <c r="D58" s="440">
        <v>2.8301912893222717E-2</v>
      </c>
      <c r="G58" s="447"/>
      <c r="H58" s="447"/>
    </row>
    <row r="59" spans="1:10" x14ac:dyDescent="0.2">
      <c r="A59" s="399"/>
      <c r="B59" s="448"/>
      <c r="C59" s="449" t="s">
        <v>36</v>
      </c>
      <c r="D59" s="440">
        <v>1.2209233553290646E-2</v>
      </c>
      <c r="G59" s="447"/>
      <c r="H59" s="447"/>
    </row>
    <row r="60" spans="1:10" x14ac:dyDescent="0.2">
      <c r="A60" s="399"/>
      <c r="B60" s="448"/>
      <c r="C60" s="449" t="s">
        <v>37</v>
      </c>
      <c r="D60" s="440">
        <v>6.4709218376418614E-3</v>
      </c>
      <c r="G60" s="447"/>
      <c r="H60" s="447"/>
    </row>
    <row r="61" spans="1:10" x14ac:dyDescent="0.2">
      <c r="A61" s="399"/>
      <c r="B61" s="448"/>
      <c r="C61" s="449" t="s">
        <v>38</v>
      </c>
      <c r="D61" s="440">
        <v>3.1473408812333196E-3</v>
      </c>
      <c r="G61" s="447"/>
      <c r="H61" s="447"/>
    </row>
    <row r="62" spans="1:10" ht="13.5" thickBot="1" x14ac:dyDescent="0.25">
      <c r="A62" s="399"/>
      <c r="B62" s="450"/>
      <c r="C62" s="451" t="s">
        <v>39</v>
      </c>
      <c r="D62" s="452">
        <v>7.2151171528165988E-3</v>
      </c>
      <c r="G62" s="447"/>
      <c r="H62" s="447"/>
    </row>
    <row r="63" spans="1:10" x14ac:dyDescent="0.2">
      <c r="A63" s="399"/>
      <c r="F63" s="421"/>
      <c r="G63" s="453"/>
      <c r="H63" s="453"/>
    </row>
    <row r="64" spans="1:10" x14ac:dyDescent="0.2">
      <c r="A64" s="399"/>
      <c r="E64" s="409"/>
      <c r="F64" s="409"/>
      <c r="G64" s="453"/>
      <c r="H64" s="453"/>
    </row>
    <row r="65" spans="1:10" s="409" customFormat="1" x14ac:dyDescent="0.2">
      <c r="A65" s="399" t="s">
        <v>156</v>
      </c>
      <c r="B65" s="438" t="s">
        <v>290</v>
      </c>
      <c r="G65" s="454"/>
      <c r="H65" s="454"/>
    </row>
    <row r="66" spans="1:10" s="409" customFormat="1" ht="13.5" thickBot="1" x14ac:dyDescent="0.25">
      <c r="A66" s="399"/>
      <c r="B66" s="438"/>
      <c r="G66" s="454"/>
      <c r="H66" s="454"/>
    </row>
    <row r="67" spans="1:10" s="409" customFormat="1" ht="13.5" thickBot="1" x14ac:dyDescent="0.25">
      <c r="A67" s="399"/>
      <c r="B67" s="563" t="s">
        <v>111</v>
      </c>
      <c r="C67" s="564"/>
      <c r="D67" s="455">
        <v>0.52261983407219703</v>
      </c>
      <c r="G67" s="454"/>
      <c r="H67" s="454"/>
    </row>
    <row r="68" spans="1:10" s="409" customFormat="1" ht="13.5" thickBot="1" x14ac:dyDescent="0.25">
      <c r="A68" s="399"/>
      <c r="B68" s="438"/>
      <c r="G68" s="454"/>
      <c r="H68" s="454"/>
    </row>
    <row r="69" spans="1:10" ht="13.5" thickBot="1" x14ac:dyDescent="0.25">
      <c r="A69" s="399"/>
      <c r="B69" s="405"/>
      <c r="C69" s="442" t="s">
        <v>42</v>
      </c>
      <c r="D69" s="443" t="s">
        <v>107</v>
      </c>
      <c r="E69" s="409"/>
      <c r="F69" s="409"/>
      <c r="G69" s="416"/>
      <c r="H69" s="390"/>
    </row>
    <row r="70" spans="1:10" x14ac:dyDescent="0.2">
      <c r="A70" s="399"/>
      <c r="B70" s="456" t="s">
        <v>26</v>
      </c>
      <c r="C70" s="457" t="s">
        <v>27</v>
      </c>
      <c r="D70" s="440">
        <v>0.33668810811242922</v>
      </c>
      <c r="E70" s="409"/>
      <c r="F70" s="409"/>
      <c r="G70" s="422"/>
    </row>
    <row r="71" spans="1:10" x14ac:dyDescent="0.2">
      <c r="A71" s="399"/>
      <c r="B71" s="444"/>
      <c r="C71" s="445" t="s">
        <v>28</v>
      </c>
      <c r="D71" s="440">
        <v>0.13697425077851069</v>
      </c>
      <c r="E71" s="409"/>
      <c r="F71" s="409"/>
      <c r="G71" s="422"/>
    </row>
    <row r="72" spans="1:10" x14ac:dyDescent="0.2">
      <c r="A72" s="399"/>
      <c r="B72" s="448"/>
      <c r="C72" s="449" t="s">
        <v>29</v>
      </c>
      <c r="D72" s="440">
        <v>0.13482455707155924</v>
      </c>
      <c r="E72" s="409"/>
      <c r="F72" s="409"/>
      <c r="G72" s="422"/>
    </row>
    <row r="73" spans="1:10" x14ac:dyDescent="0.2">
      <c r="A73" s="399"/>
      <c r="B73" s="448"/>
      <c r="C73" s="449" t="s">
        <v>30</v>
      </c>
      <c r="D73" s="440">
        <v>0.13035253333197708</v>
      </c>
      <c r="E73" s="409"/>
      <c r="F73" s="409"/>
      <c r="G73" s="422"/>
    </row>
    <row r="74" spans="1:10" x14ac:dyDescent="0.2">
      <c r="A74" s="399"/>
      <c r="B74" s="448"/>
      <c r="C74" s="449" t="s">
        <v>31</v>
      </c>
      <c r="D74" s="440">
        <v>0.11616864796960638</v>
      </c>
      <c r="E74" s="409"/>
      <c r="F74" s="409"/>
      <c r="G74" s="422"/>
    </row>
    <row r="75" spans="1:10" x14ac:dyDescent="0.2">
      <c r="A75" s="399"/>
      <c r="B75" s="448"/>
      <c r="C75" s="449" t="s">
        <v>32</v>
      </c>
      <c r="D75" s="440">
        <v>4.7771605293297284E-2</v>
      </c>
      <c r="E75" s="409"/>
      <c r="F75" s="409"/>
      <c r="G75" s="422"/>
    </row>
    <row r="76" spans="1:10" x14ac:dyDescent="0.2">
      <c r="A76" s="399"/>
      <c r="B76" s="448"/>
      <c r="C76" s="449" t="s">
        <v>33</v>
      </c>
      <c r="D76" s="440">
        <v>3.9297733549546868E-2</v>
      </c>
      <c r="E76" s="409"/>
      <c r="F76" s="409"/>
      <c r="G76" s="422"/>
    </row>
    <row r="77" spans="1:10" x14ac:dyDescent="0.2">
      <c r="A77" s="399"/>
      <c r="B77" s="448"/>
      <c r="C77" s="449" t="s">
        <v>34</v>
      </c>
      <c r="D77" s="440">
        <v>2.8405877079458467E-2</v>
      </c>
      <c r="E77" s="409"/>
      <c r="F77" s="409"/>
      <c r="G77" s="422"/>
    </row>
    <row r="78" spans="1:10" x14ac:dyDescent="0.2">
      <c r="A78" s="399"/>
      <c r="B78" s="448"/>
      <c r="C78" s="449" t="s">
        <v>35</v>
      </c>
      <c r="D78" s="440">
        <v>1.491177511379616E-2</v>
      </c>
      <c r="E78" s="409"/>
      <c r="F78" s="409"/>
      <c r="G78" s="422"/>
    </row>
    <row r="79" spans="1:10" x14ac:dyDescent="0.2">
      <c r="A79" s="399"/>
      <c r="B79" s="448"/>
      <c r="C79" s="449" t="s">
        <v>36</v>
      </c>
      <c r="D79" s="440">
        <v>7.4795355360115414E-3</v>
      </c>
      <c r="E79" s="409"/>
      <c r="F79" s="409"/>
      <c r="G79" s="422"/>
    </row>
    <row r="80" spans="1:10" x14ac:dyDescent="0.2">
      <c r="A80" s="399"/>
      <c r="B80" s="448"/>
      <c r="C80" s="449" t="s">
        <v>37</v>
      </c>
      <c r="D80" s="440">
        <v>3.2291346249458028E-3</v>
      </c>
      <c r="E80" s="409"/>
      <c r="F80" s="422"/>
      <c r="G80" s="422"/>
      <c r="H80" s="422"/>
      <c r="I80" s="422"/>
      <c r="J80" s="422"/>
    </row>
    <row r="81" spans="1:10" x14ac:dyDescent="0.2">
      <c r="A81" s="399"/>
      <c r="B81" s="448"/>
      <c r="C81" s="449" t="s">
        <v>38</v>
      </c>
      <c r="D81" s="440">
        <v>2.1727146687288566E-3</v>
      </c>
      <c r="E81" s="409"/>
      <c r="F81" s="422"/>
      <c r="G81" s="422"/>
      <c r="H81" s="422"/>
      <c r="I81" s="422"/>
      <c r="J81" s="422"/>
    </row>
    <row r="82" spans="1:10" ht="13.5" thickBot="1" x14ac:dyDescent="0.25">
      <c r="A82" s="399"/>
      <c r="B82" s="450"/>
      <c r="C82" s="458" t="s">
        <v>39</v>
      </c>
      <c r="D82" s="452">
        <v>1.6960764968262897E-3</v>
      </c>
      <c r="E82" s="409"/>
      <c r="F82" s="422"/>
      <c r="G82" s="422"/>
      <c r="H82" s="422"/>
      <c r="I82" s="422"/>
      <c r="J82" s="422"/>
    </row>
    <row r="83" spans="1:10" x14ac:dyDescent="0.2">
      <c r="A83" s="399"/>
      <c r="B83" s="413"/>
      <c r="C83" s="413"/>
      <c r="F83" s="422"/>
      <c r="G83" s="422"/>
      <c r="H83" s="422"/>
      <c r="I83" s="422"/>
      <c r="J83" s="422"/>
    </row>
    <row r="84" spans="1:10" x14ac:dyDescent="0.2">
      <c r="A84" s="399"/>
      <c r="B84" s="413"/>
      <c r="C84" s="413"/>
      <c r="F84" s="422"/>
      <c r="G84" s="422"/>
      <c r="H84" s="422"/>
      <c r="I84" s="422"/>
      <c r="J84" s="422"/>
    </row>
    <row r="85" spans="1:10" x14ac:dyDescent="0.2">
      <c r="A85" s="399" t="s">
        <v>157</v>
      </c>
      <c r="B85" s="438" t="s">
        <v>291</v>
      </c>
      <c r="F85" s="422"/>
      <c r="G85" s="422"/>
      <c r="H85" s="422"/>
      <c r="I85" s="422"/>
      <c r="J85" s="422"/>
    </row>
    <row r="86" spans="1:10" ht="13.5" thickBot="1" x14ac:dyDescent="0.25">
      <c r="A86" s="399"/>
      <c r="B86" s="439"/>
      <c r="F86" s="422"/>
      <c r="G86" s="422"/>
      <c r="H86" s="422"/>
      <c r="I86" s="422"/>
      <c r="J86" s="422"/>
    </row>
    <row r="87" spans="1:10" ht="13.5" thickBot="1" x14ac:dyDescent="0.25">
      <c r="A87" s="399"/>
      <c r="B87" s="422"/>
      <c r="D87" s="422"/>
      <c r="E87" s="459" t="s">
        <v>107</v>
      </c>
      <c r="F87" s="422"/>
      <c r="G87" s="422"/>
      <c r="H87" s="422"/>
      <c r="I87" s="422"/>
      <c r="J87" s="422"/>
    </row>
    <row r="88" spans="1:10" x14ac:dyDescent="0.2">
      <c r="A88" s="460"/>
      <c r="B88" s="461" t="s">
        <v>220</v>
      </c>
      <c r="C88" s="432"/>
      <c r="D88" s="462"/>
      <c r="E88" s="463">
        <v>0</v>
      </c>
      <c r="F88" s="422"/>
      <c r="G88" s="422"/>
      <c r="H88" s="422"/>
      <c r="I88" s="422"/>
      <c r="J88" s="422"/>
    </row>
    <row r="89" spans="1:10" ht="13.5" thickBot="1" x14ac:dyDescent="0.25">
      <c r="A89" s="460"/>
      <c r="B89" s="464" t="s">
        <v>125</v>
      </c>
      <c r="C89" s="465"/>
      <c r="D89" s="466"/>
      <c r="E89" s="467">
        <v>0.94235800000000003</v>
      </c>
      <c r="F89" s="422"/>
      <c r="G89" s="422"/>
      <c r="H89" s="422"/>
      <c r="I89" s="422"/>
      <c r="J89" s="422"/>
    </row>
    <row r="90" spans="1:10" ht="13.5" thickBot="1" x14ac:dyDescent="0.25">
      <c r="A90" s="460"/>
      <c r="B90" s="468"/>
      <c r="C90" s="429"/>
      <c r="D90" s="469" t="s">
        <v>126</v>
      </c>
      <c r="E90" s="470">
        <v>0.94235800000000003</v>
      </c>
      <c r="F90" s="422"/>
      <c r="G90" s="422"/>
      <c r="H90" s="422"/>
      <c r="I90" s="422"/>
      <c r="J90" s="422"/>
    </row>
    <row r="91" spans="1:10" ht="13.5" thickBot="1" x14ac:dyDescent="0.25">
      <c r="A91" s="399"/>
      <c r="B91" s="471" t="s">
        <v>368</v>
      </c>
      <c r="C91" s="559" t="s">
        <v>43</v>
      </c>
      <c r="D91" s="560"/>
      <c r="E91" s="472"/>
      <c r="F91" s="422"/>
      <c r="G91" s="422"/>
      <c r="H91" s="422"/>
      <c r="I91" s="422"/>
      <c r="J91" s="422"/>
    </row>
    <row r="92" spans="1:10" ht="13.5" thickBot="1" x14ac:dyDescent="0.25">
      <c r="A92" s="399"/>
      <c r="B92" s="473"/>
      <c r="C92" s="559" t="s">
        <v>434</v>
      </c>
      <c r="D92" s="560" t="s">
        <v>366</v>
      </c>
      <c r="E92" s="463">
        <v>5.7641999999999999E-2</v>
      </c>
      <c r="F92" s="422"/>
      <c r="G92" s="422"/>
      <c r="H92" s="422"/>
      <c r="I92" s="422"/>
      <c r="J92" s="422"/>
    </row>
    <row r="93" spans="1:10" ht="13.5" thickBot="1" x14ac:dyDescent="0.25">
      <c r="A93" s="399"/>
      <c r="B93" s="473"/>
      <c r="C93" s="559" t="s">
        <v>354</v>
      </c>
      <c r="D93" s="560" t="s">
        <v>366</v>
      </c>
      <c r="E93" s="474"/>
      <c r="F93" s="422"/>
      <c r="G93" s="422"/>
      <c r="H93" s="422"/>
      <c r="I93" s="422"/>
      <c r="J93" s="422"/>
    </row>
    <row r="94" spans="1:10" ht="13.5" thickBot="1" x14ac:dyDescent="0.25">
      <c r="A94" s="399"/>
      <c r="B94" s="475"/>
      <c r="C94" s="559" t="s">
        <v>354</v>
      </c>
      <c r="D94" s="560" t="s">
        <v>366</v>
      </c>
      <c r="E94" s="476"/>
      <c r="F94" s="422"/>
      <c r="G94" s="422"/>
      <c r="H94" s="422"/>
      <c r="I94" s="422"/>
      <c r="J94" s="422"/>
    </row>
    <row r="95" spans="1:10" ht="13.5" thickBot="1" x14ac:dyDescent="0.25">
      <c r="A95" s="399"/>
      <c r="B95" s="477"/>
      <c r="C95" s="429"/>
      <c r="D95" s="469" t="s">
        <v>367</v>
      </c>
      <c r="E95" s="556"/>
      <c r="F95" s="422"/>
      <c r="G95" s="422"/>
      <c r="H95" s="422"/>
      <c r="I95" s="422"/>
      <c r="J95" s="422"/>
    </row>
    <row r="96" spans="1:10" x14ac:dyDescent="0.2">
      <c r="A96" s="399"/>
      <c r="B96" s="478"/>
      <c r="E96" s="479"/>
      <c r="F96" s="422"/>
      <c r="G96" s="422"/>
      <c r="H96" s="422"/>
      <c r="I96" s="422"/>
      <c r="J96" s="422"/>
    </row>
    <row r="97" spans="1:10" x14ac:dyDescent="0.2">
      <c r="A97" s="399"/>
      <c r="B97" s="478"/>
      <c r="F97" s="422"/>
      <c r="G97" s="422"/>
      <c r="H97" s="422"/>
      <c r="I97" s="422"/>
      <c r="J97" s="422"/>
    </row>
    <row r="98" spans="1:10" x14ac:dyDescent="0.2">
      <c r="A98" s="480" t="s">
        <v>158</v>
      </c>
      <c r="B98" s="410" t="s">
        <v>369</v>
      </c>
      <c r="D98" s="422"/>
      <c r="E98" s="422"/>
      <c r="F98" s="422"/>
      <c r="G98" s="422"/>
      <c r="H98" s="422"/>
      <c r="I98" s="422"/>
      <c r="J98" s="422"/>
    </row>
    <row r="99" spans="1:10" ht="13.5" thickBot="1" x14ac:dyDescent="0.25">
      <c r="A99" s="399"/>
      <c r="B99" s="410"/>
      <c r="D99" s="422"/>
      <c r="E99" s="422"/>
      <c r="F99" s="422"/>
      <c r="G99" s="422"/>
      <c r="H99" s="422"/>
      <c r="I99" s="422"/>
      <c r="J99" s="422"/>
    </row>
    <row r="100" spans="1:10" ht="13.5" thickBot="1" x14ac:dyDescent="0.25">
      <c r="A100" s="399"/>
      <c r="B100" s="545" t="s">
        <v>58</v>
      </c>
      <c r="C100" s="412" t="s">
        <v>107</v>
      </c>
      <c r="D100" s="422"/>
      <c r="E100" s="422"/>
      <c r="F100" s="422"/>
      <c r="G100" s="422"/>
      <c r="H100" s="422"/>
      <c r="I100" s="422"/>
      <c r="J100" s="422"/>
    </row>
    <row r="101" spans="1:10" x14ac:dyDescent="0.2">
      <c r="A101" s="399"/>
      <c r="B101" s="481" t="s">
        <v>59</v>
      </c>
      <c r="C101" s="482">
        <v>0</v>
      </c>
      <c r="D101" s="422"/>
      <c r="E101" s="422"/>
      <c r="F101" s="422"/>
      <c r="G101" s="422"/>
      <c r="H101" s="422"/>
      <c r="I101" s="422"/>
      <c r="J101" s="422"/>
    </row>
    <row r="102" spans="1:10" x14ac:dyDescent="0.2">
      <c r="A102" s="399"/>
      <c r="B102" s="483" t="s">
        <v>60</v>
      </c>
      <c r="C102" s="440">
        <v>9.6698703865129403E-3</v>
      </c>
      <c r="D102" s="422"/>
      <c r="E102" s="422"/>
      <c r="F102" s="422"/>
      <c r="G102" s="422"/>
    </row>
    <row r="103" spans="1:10" x14ac:dyDescent="0.2">
      <c r="A103" s="399"/>
      <c r="B103" s="483" t="s">
        <v>61</v>
      </c>
      <c r="C103" s="440">
        <v>8.5395386050743219E-2</v>
      </c>
      <c r="D103" s="422"/>
      <c r="E103" s="422"/>
      <c r="F103" s="422"/>
    </row>
    <row r="104" spans="1:10" x14ac:dyDescent="0.2">
      <c r="A104" s="399"/>
      <c r="B104" s="483" t="s">
        <v>62</v>
      </c>
      <c r="C104" s="440">
        <v>0.32401125521826862</v>
      </c>
      <c r="D104" s="422"/>
      <c r="E104" s="422"/>
      <c r="F104" s="422"/>
    </row>
    <row r="105" spans="1:10" ht="13.5" thickBot="1" x14ac:dyDescent="0.25">
      <c r="A105" s="399"/>
      <c r="B105" s="484" t="s">
        <v>63</v>
      </c>
      <c r="C105" s="452">
        <v>0.58092348834447527</v>
      </c>
      <c r="D105" s="422"/>
      <c r="E105" s="422"/>
      <c r="F105" s="422"/>
    </row>
    <row r="106" spans="1:10" x14ac:dyDescent="0.2">
      <c r="A106" s="399"/>
      <c r="B106" s="422"/>
      <c r="C106" s="422"/>
      <c r="D106" s="422"/>
      <c r="E106" s="422"/>
      <c r="F106" s="422"/>
      <c r="G106" s="422"/>
      <c r="H106" s="422"/>
      <c r="I106" s="422"/>
      <c r="J106" s="422"/>
    </row>
    <row r="107" spans="1:10" x14ac:dyDescent="0.2">
      <c r="A107" s="399"/>
      <c r="D107" s="422"/>
      <c r="E107" s="422"/>
      <c r="F107" s="422"/>
    </row>
    <row r="108" spans="1:10" x14ac:dyDescent="0.2">
      <c r="A108" s="399" t="s">
        <v>159</v>
      </c>
      <c r="B108" s="410" t="s">
        <v>292</v>
      </c>
      <c r="D108" s="422"/>
      <c r="E108" s="422"/>
      <c r="F108" s="422"/>
    </row>
    <row r="109" spans="1:10" ht="13.5" thickBot="1" x14ac:dyDescent="0.25">
      <c r="A109" s="399"/>
      <c r="B109" s="485"/>
      <c r="D109" s="422"/>
      <c r="E109" s="422"/>
      <c r="F109" s="422"/>
    </row>
    <row r="110" spans="1:10" ht="13.5" thickBot="1" x14ac:dyDescent="0.25">
      <c r="A110" s="399"/>
      <c r="B110" s="486"/>
      <c r="C110" s="459" t="s">
        <v>107</v>
      </c>
      <c r="D110" s="422"/>
      <c r="E110" s="422"/>
      <c r="F110" s="422"/>
    </row>
    <row r="111" spans="1:10" x14ac:dyDescent="0.2">
      <c r="A111" s="399"/>
      <c r="B111" s="406" t="s">
        <v>221</v>
      </c>
      <c r="C111" s="482">
        <v>0.75229176183057889</v>
      </c>
      <c r="D111" s="422"/>
      <c r="E111" s="422"/>
      <c r="F111" s="422"/>
    </row>
    <row r="112" spans="1:10" x14ac:dyDescent="0.2">
      <c r="A112" s="399"/>
      <c r="B112" s="487" t="s">
        <v>64</v>
      </c>
      <c r="C112" s="557" t="s">
        <v>445</v>
      </c>
      <c r="D112" s="422"/>
      <c r="E112" s="422"/>
      <c r="F112" s="422"/>
    </row>
    <row r="113" spans="1:6" x14ac:dyDescent="0.2">
      <c r="A113" s="399"/>
      <c r="B113" s="487" t="s">
        <v>65</v>
      </c>
      <c r="C113" s="440">
        <v>6.1239309495012093E-2</v>
      </c>
      <c r="D113" s="422"/>
      <c r="E113" s="422"/>
      <c r="F113" s="422"/>
    </row>
    <row r="114" spans="1:6" x14ac:dyDescent="0.2">
      <c r="A114" s="399"/>
      <c r="B114" s="488" t="s">
        <v>100</v>
      </c>
      <c r="C114" s="440">
        <v>0.17492344112818967</v>
      </c>
      <c r="D114" s="422"/>
      <c r="E114" s="422"/>
      <c r="F114" s="422"/>
    </row>
    <row r="115" spans="1:6" ht="13.5" thickBot="1" x14ac:dyDescent="0.25">
      <c r="A115" s="399"/>
      <c r="B115" s="489" t="s">
        <v>112</v>
      </c>
      <c r="C115" s="452">
        <v>1.1545487546219367E-2</v>
      </c>
      <c r="D115" s="422"/>
      <c r="E115" s="422"/>
      <c r="F115" s="422"/>
    </row>
    <row r="116" spans="1:6" s="490" customFormat="1" x14ac:dyDescent="0.2">
      <c r="A116" s="480"/>
      <c r="D116" s="422"/>
      <c r="E116" s="422"/>
      <c r="F116" s="422"/>
    </row>
    <row r="117" spans="1:6" x14ac:dyDescent="0.2">
      <c r="A117" s="399"/>
      <c r="F117" s="490"/>
    </row>
    <row r="118" spans="1:6" x14ac:dyDescent="0.2">
      <c r="A118" s="480" t="s">
        <v>160</v>
      </c>
      <c r="B118" s="410" t="s">
        <v>293</v>
      </c>
    </row>
    <row r="119" spans="1:6" ht="13.5" thickBot="1" x14ac:dyDescent="0.25">
      <c r="A119" s="399"/>
    </row>
    <row r="120" spans="1:6" ht="13.5" thickBot="1" x14ac:dyDescent="0.25">
      <c r="A120" s="399"/>
      <c r="B120" s="441"/>
      <c r="C120" s="459" t="s">
        <v>107</v>
      </c>
      <c r="D120" s="491"/>
    </row>
    <row r="121" spans="1:6" x14ac:dyDescent="0.2">
      <c r="A121" s="399"/>
      <c r="B121" s="456" t="s">
        <v>66</v>
      </c>
      <c r="C121" s="482">
        <v>1</v>
      </c>
      <c r="D121" s="492"/>
    </row>
    <row r="122" spans="1:6" x14ac:dyDescent="0.2">
      <c r="A122" s="399"/>
      <c r="B122" s="488" t="s">
        <v>68</v>
      </c>
      <c r="C122" s="440">
        <v>0</v>
      </c>
      <c r="D122" s="492"/>
    </row>
    <row r="123" spans="1:6" x14ac:dyDescent="0.2">
      <c r="A123" s="399"/>
      <c r="B123" s="488" t="s">
        <v>67</v>
      </c>
      <c r="C123" s="440">
        <v>0</v>
      </c>
      <c r="D123" s="422"/>
      <c r="E123" s="409"/>
    </row>
    <row r="124" spans="1:6" x14ac:dyDescent="0.2">
      <c r="A124" s="399"/>
      <c r="B124" s="493" t="s">
        <v>100</v>
      </c>
      <c r="C124" s="440">
        <v>0</v>
      </c>
      <c r="D124" s="422"/>
    </row>
    <row r="125" spans="1:6" ht="13.5" thickBot="1" x14ac:dyDescent="0.25">
      <c r="A125" s="399"/>
      <c r="B125" s="489" t="s">
        <v>112</v>
      </c>
      <c r="C125" s="452">
        <v>0</v>
      </c>
      <c r="D125" s="422"/>
    </row>
    <row r="126" spans="1:6" x14ac:dyDescent="0.2">
      <c r="A126" s="399"/>
      <c r="D126" s="409"/>
      <c r="E126" s="409"/>
    </row>
    <row r="127" spans="1:6" x14ac:dyDescent="0.2">
      <c r="A127" s="399"/>
      <c r="D127" s="409"/>
      <c r="E127" s="409"/>
    </row>
    <row r="128" spans="1:6" x14ac:dyDescent="0.2">
      <c r="A128" s="399" t="s">
        <v>161</v>
      </c>
      <c r="B128" s="402" t="s">
        <v>294</v>
      </c>
      <c r="D128" s="409"/>
      <c r="E128" s="409"/>
    </row>
    <row r="129" spans="1:5" ht="13.5" thickBot="1" x14ac:dyDescent="0.25">
      <c r="A129" s="399"/>
      <c r="D129" s="409"/>
      <c r="E129" s="409"/>
    </row>
    <row r="130" spans="1:5" ht="13.5" thickBot="1" x14ac:dyDescent="0.25">
      <c r="A130" s="399"/>
      <c r="C130" s="459" t="s">
        <v>107</v>
      </c>
      <c r="D130" s="409"/>
      <c r="E130" s="409"/>
    </row>
    <row r="131" spans="1:5" x14ac:dyDescent="0.2">
      <c r="A131" s="399"/>
      <c r="B131" s="456" t="s">
        <v>121</v>
      </c>
      <c r="C131" s="482">
        <v>0.45332489070419774</v>
      </c>
      <c r="D131" s="409"/>
      <c r="E131" s="409"/>
    </row>
    <row r="132" spans="1:5" x14ac:dyDescent="0.2">
      <c r="A132" s="399"/>
      <c r="B132" s="488" t="s">
        <v>122</v>
      </c>
      <c r="C132" s="440">
        <v>0.54667510929580232</v>
      </c>
      <c r="D132" s="409"/>
      <c r="E132" s="409"/>
    </row>
    <row r="133" spans="1:5" x14ac:dyDescent="0.2">
      <c r="A133" s="399"/>
      <c r="B133" s="488" t="s">
        <v>370</v>
      </c>
      <c r="C133" s="440">
        <v>0</v>
      </c>
      <c r="D133" s="409"/>
      <c r="E133" s="409"/>
    </row>
    <row r="134" spans="1:5" x14ac:dyDescent="0.2">
      <c r="A134" s="399"/>
      <c r="B134" s="488" t="s">
        <v>371</v>
      </c>
      <c r="C134" s="440">
        <v>0</v>
      </c>
      <c r="D134" s="409"/>
      <c r="E134" s="409"/>
    </row>
    <row r="135" spans="1:5" x14ac:dyDescent="0.2">
      <c r="A135" s="399"/>
      <c r="B135" s="488" t="s">
        <v>100</v>
      </c>
      <c r="C135" s="440">
        <v>0</v>
      </c>
      <c r="D135" s="409"/>
      <c r="E135" s="409"/>
    </row>
    <row r="136" spans="1:5" ht="13.5" thickBot="1" x14ac:dyDescent="0.25">
      <c r="A136" s="399"/>
      <c r="B136" s="450" t="s">
        <v>112</v>
      </c>
      <c r="C136" s="452">
        <v>0</v>
      </c>
    </row>
    <row r="137" spans="1:5" x14ac:dyDescent="0.2">
      <c r="A137" s="399"/>
    </row>
    <row r="138" spans="1:5" x14ac:dyDescent="0.2">
      <c r="A138" s="399"/>
    </row>
    <row r="139" spans="1:5" x14ac:dyDescent="0.2">
      <c r="A139" s="480" t="s">
        <v>162</v>
      </c>
      <c r="B139" s="438" t="s">
        <v>295</v>
      </c>
    </row>
    <row r="140" spans="1:5" ht="13.5" thickBot="1" x14ac:dyDescent="0.25">
      <c r="A140" s="399"/>
      <c r="B140" s="494"/>
    </row>
    <row r="141" spans="1:5" ht="13.5" thickBot="1" x14ac:dyDescent="0.25">
      <c r="A141" s="399"/>
      <c r="D141" s="459" t="s">
        <v>107</v>
      </c>
    </row>
    <row r="142" spans="1:5" x14ac:dyDescent="0.2">
      <c r="A142" s="399"/>
      <c r="B142" s="406" t="s">
        <v>118</v>
      </c>
      <c r="C142" s="495"/>
      <c r="D142" s="482">
        <v>0.77116422868137602</v>
      </c>
    </row>
    <row r="143" spans="1:5" x14ac:dyDescent="0.2">
      <c r="A143" s="399"/>
      <c r="B143" s="487" t="s">
        <v>116</v>
      </c>
      <c r="C143" s="449"/>
      <c r="D143" s="440">
        <v>1.1022522084917499E-5</v>
      </c>
    </row>
    <row r="144" spans="1:5" x14ac:dyDescent="0.2">
      <c r="A144" s="399"/>
      <c r="B144" s="487" t="s">
        <v>117</v>
      </c>
      <c r="C144" s="449"/>
      <c r="D144" s="440">
        <v>0.15572238517466583</v>
      </c>
    </row>
    <row r="145" spans="1:10" x14ac:dyDescent="0.2">
      <c r="A145" s="399"/>
      <c r="B145" s="487" t="s">
        <v>372</v>
      </c>
      <c r="C145" s="449"/>
      <c r="D145" s="440">
        <v>6.9779660782072839E-3</v>
      </c>
    </row>
    <row r="146" spans="1:10" x14ac:dyDescent="0.2">
      <c r="A146" s="399"/>
      <c r="B146" s="487" t="s">
        <v>137</v>
      </c>
      <c r="C146" s="449"/>
      <c r="D146" s="440">
        <v>6.6124397543666003E-2</v>
      </c>
    </row>
    <row r="147" spans="1:10" ht="13.5" thickBot="1" x14ac:dyDescent="0.25">
      <c r="A147" s="399"/>
      <c r="B147" s="496" t="s">
        <v>112</v>
      </c>
      <c r="C147" s="451"/>
      <c r="D147" s="452">
        <v>0</v>
      </c>
      <c r="E147" s="409"/>
      <c r="F147" s="409"/>
    </row>
    <row r="148" spans="1:10" x14ac:dyDescent="0.2">
      <c r="A148" s="399"/>
      <c r="E148" s="409"/>
      <c r="F148" s="409"/>
    </row>
    <row r="149" spans="1:10" x14ac:dyDescent="0.2">
      <c r="A149" s="399"/>
      <c r="B149" s="422"/>
      <c r="C149" s="422"/>
      <c r="D149" s="422"/>
      <c r="E149" s="409"/>
      <c r="F149" s="409"/>
      <c r="I149" s="422"/>
      <c r="J149" s="422"/>
    </row>
    <row r="150" spans="1:10" x14ac:dyDescent="0.2">
      <c r="A150" s="399"/>
      <c r="B150" s="422"/>
      <c r="C150" s="422"/>
      <c r="D150" s="422"/>
      <c r="E150" s="409"/>
      <c r="F150" s="409"/>
      <c r="I150" s="422"/>
      <c r="J150" s="422"/>
    </row>
    <row r="151" spans="1:10" x14ac:dyDescent="0.2">
      <c r="A151" s="399" t="s">
        <v>163</v>
      </c>
      <c r="B151" s="410" t="s">
        <v>296</v>
      </c>
      <c r="E151" s="409"/>
      <c r="F151" s="409"/>
    </row>
    <row r="152" spans="1:10" ht="13.5" thickBot="1" x14ac:dyDescent="0.25">
      <c r="A152" s="399"/>
      <c r="B152" s="410"/>
      <c r="E152" s="409"/>
      <c r="F152" s="409"/>
    </row>
    <row r="153" spans="1:10" ht="13.5" thickBot="1" x14ac:dyDescent="0.25">
      <c r="A153" s="399"/>
      <c r="B153" s="406" t="s">
        <v>71</v>
      </c>
      <c r="C153" s="497"/>
      <c r="D153" s="498">
        <v>70073</v>
      </c>
      <c r="E153" s="409"/>
      <c r="F153" s="409"/>
      <c r="G153" s="417"/>
      <c r="I153" s="499"/>
    </row>
    <row r="154" spans="1:10" ht="13.5" thickBot="1" x14ac:dyDescent="0.25">
      <c r="A154" s="399"/>
      <c r="B154" s="500" t="s">
        <v>222</v>
      </c>
      <c r="C154" s="501"/>
      <c r="D154" s="502">
        <v>66975.918971073028</v>
      </c>
      <c r="E154" s="409"/>
      <c r="F154" s="409"/>
      <c r="G154" s="417"/>
    </row>
    <row r="155" spans="1:10" s="490" customFormat="1" ht="13.5" thickBot="1" x14ac:dyDescent="0.25">
      <c r="A155" s="480"/>
      <c r="B155" s="503"/>
      <c r="C155" s="504"/>
      <c r="D155" s="505"/>
      <c r="E155" s="409"/>
      <c r="F155" s="409"/>
      <c r="G155" s="417"/>
    </row>
    <row r="156" spans="1:10" s="490" customFormat="1" ht="26.25" thickBot="1" x14ac:dyDescent="0.25">
      <c r="A156" s="480"/>
      <c r="B156" s="494"/>
      <c r="C156" s="414"/>
      <c r="D156" s="404" t="s">
        <v>187</v>
      </c>
      <c r="E156" s="409"/>
      <c r="F156" s="409"/>
      <c r="G156" s="417"/>
    </row>
    <row r="157" spans="1:10" x14ac:dyDescent="0.2">
      <c r="A157" s="399"/>
      <c r="B157" s="506" t="s">
        <v>135</v>
      </c>
      <c r="C157" s="507"/>
      <c r="D157" s="482">
        <v>1.1999999999999999E-3</v>
      </c>
      <c r="F157" s="417"/>
      <c r="G157" s="421"/>
    </row>
    <row r="158" spans="1:10" ht="13.5" thickBot="1" x14ac:dyDescent="0.25">
      <c r="A158" s="399"/>
      <c r="B158" s="496" t="s">
        <v>136</v>
      </c>
      <c r="C158" s="451"/>
      <c r="D158" s="452">
        <v>2.0999999999999999E-3</v>
      </c>
      <c r="F158" s="421"/>
      <c r="G158" s="421"/>
    </row>
    <row r="159" spans="1:10" s="490" customFormat="1" x14ac:dyDescent="0.2">
      <c r="A159" s="480"/>
      <c r="B159" s="413"/>
      <c r="C159" s="413"/>
      <c r="D159" s="421"/>
      <c r="E159" s="421"/>
      <c r="F159" s="421"/>
      <c r="G159" s="421"/>
    </row>
    <row r="160" spans="1:10" x14ac:dyDescent="0.2">
      <c r="A160" s="399"/>
      <c r="F160" s="421"/>
    </row>
    <row r="161" spans="1:13" x14ac:dyDescent="0.2">
      <c r="A161" s="399" t="s">
        <v>164</v>
      </c>
      <c r="B161" s="438" t="s">
        <v>223</v>
      </c>
      <c r="F161" s="401"/>
    </row>
    <row r="162" spans="1:13" ht="13.5" thickBot="1" x14ac:dyDescent="0.25">
      <c r="A162" s="399"/>
      <c r="B162" s="438"/>
      <c r="F162" s="401"/>
    </row>
    <row r="163" spans="1:13" ht="13.5" thickBot="1" x14ac:dyDescent="0.25">
      <c r="A163" s="399"/>
      <c r="B163" s="486"/>
      <c r="C163" s="544" t="s">
        <v>16</v>
      </c>
      <c r="D163" s="411" t="s">
        <v>78</v>
      </c>
      <c r="E163" s="443" t="s">
        <v>79</v>
      </c>
      <c r="F163" s="401"/>
    </row>
    <row r="164" spans="1:13" ht="13.5" thickBot="1" x14ac:dyDescent="0.25">
      <c r="A164" s="399"/>
      <c r="B164" s="496" t="s">
        <v>15</v>
      </c>
      <c r="C164" s="508">
        <v>4212.5</v>
      </c>
      <c r="D164" s="509">
        <v>4212.5</v>
      </c>
      <c r="E164" s="510">
        <v>0</v>
      </c>
    </row>
    <row r="165" spans="1:13" s="490" customFormat="1" x14ac:dyDescent="0.2">
      <c r="A165" s="480"/>
      <c r="B165" s="413"/>
      <c r="C165" s="421"/>
      <c r="D165" s="421"/>
      <c r="E165" s="400"/>
      <c r="F165" s="391"/>
    </row>
    <row r="166" spans="1:13" ht="13.5" thickBot="1" x14ac:dyDescent="0.25">
      <c r="A166" s="399"/>
      <c r="B166" s="438"/>
      <c r="F166" s="490"/>
    </row>
    <row r="167" spans="1:13" s="421" customFormat="1" x14ac:dyDescent="0.2">
      <c r="A167" s="511"/>
      <c r="B167" s="512" t="s">
        <v>375</v>
      </c>
      <c r="C167" s="513"/>
      <c r="D167" s="513"/>
      <c r="E167" s="513"/>
      <c r="F167" s="514"/>
      <c r="G167" s="513"/>
      <c r="H167" s="513"/>
      <c r="I167" s="513"/>
      <c r="J167" s="513"/>
      <c r="K167" s="513"/>
      <c r="L167" s="513"/>
      <c r="M167" s="515"/>
    </row>
    <row r="168" spans="1:13" ht="38.25" x14ac:dyDescent="0.2">
      <c r="A168" s="399"/>
      <c r="B168" s="516" t="s">
        <v>1</v>
      </c>
      <c r="C168" s="517" t="s">
        <v>72</v>
      </c>
      <c r="D168" s="517" t="s">
        <v>374</v>
      </c>
      <c r="E168" s="518"/>
      <c r="F168" s="519" t="s">
        <v>76</v>
      </c>
      <c r="G168" s="520"/>
      <c r="H168" s="517" t="s">
        <v>127</v>
      </c>
      <c r="I168" s="517" t="s">
        <v>73</v>
      </c>
      <c r="J168" s="517" t="s">
        <v>75</v>
      </c>
      <c r="K168" s="517" t="s">
        <v>74</v>
      </c>
      <c r="L168" s="517" t="s">
        <v>343</v>
      </c>
      <c r="M168" s="521" t="s">
        <v>80</v>
      </c>
    </row>
    <row r="169" spans="1:13" x14ac:dyDescent="0.2">
      <c r="A169" s="399"/>
      <c r="B169" s="448"/>
      <c r="C169" s="522"/>
      <c r="D169" s="522"/>
      <c r="E169" s="523" t="s">
        <v>25</v>
      </c>
      <c r="F169" s="523" t="s">
        <v>23</v>
      </c>
      <c r="G169" s="523" t="s">
        <v>24</v>
      </c>
      <c r="H169" s="522"/>
      <c r="I169" s="522"/>
      <c r="J169" s="522"/>
      <c r="K169" s="522"/>
      <c r="L169" s="522"/>
      <c r="M169" s="524"/>
    </row>
    <row r="170" spans="1:13" x14ac:dyDescent="0.2">
      <c r="A170" s="399"/>
      <c r="B170" s="525" t="s">
        <v>435</v>
      </c>
      <c r="C170" s="526" t="s">
        <v>426</v>
      </c>
      <c r="D170" s="527">
        <v>1500</v>
      </c>
      <c r="E170" s="526" t="s">
        <v>406</v>
      </c>
      <c r="F170" s="526" t="s">
        <v>407</v>
      </c>
      <c r="G170" s="526" t="s">
        <v>446</v>
      </c>
      <c r="H170" s="528">
        <v>40452</v>
      </c>
      <c r="I170" s="529">
        <v>0.16666600000000001</v>
      </c>
      <c r="J170" s="529">
        <v>0.01</v>
      </c>
      <c r="K170" s="529">
        <v>0.17666599999999999</v>
      </c>
      <c r="L170" s="526" t="s">
        <v>413</v>
      </c>
      <c r="M170" s="530" t="s">
        <v>427</v>
      </c>
    </row>
    <row r="171" spans="1:13" x14ac:dyDescent="0.2">
      <c r="A171" s="399"/>
      <c r="B171" s="525" t="s">
        <v>436</v>
      </c>
      <c r="C171" s="526" t="s">
        <v>428</v>
      </c>
      <c r="D171" s="527">
        <v>2712.5</v>
      </c>
      <c r="E171" s="526" t="s">
        <v>406</v>
      </c>
      <c r="F171" s="526" t="s">
        <v>407</v>
      </c>
      <c r="G171" s="526" t="s">
        <v>446</v>
      </c>
      <c r="H171" s="528">
        <v>40878</v>
      </c>
      <c r="I171" s="529">
        <v>0.125</v>
      </c>
      <c r="J171" s="529">
        <v>0.01</v>
      </c>
      <c r="K171" s="529">
        <v>0.13500000000000001</v>
      </c>
      <c r="L171" s="526" t="s">
        <v>413</v>
      </c>
      <c r="M171" s="530" t="s">
        <v>427</v>
      </c>
    </row>
    <row r="172" spans="1:13" x14ac:dyDescent="0.2">
      <c r="A172" s="399"/>
      <c r="B172" s="525"/>
      <c r="C172" s="531"/>
      <c r="D172" s="531"/>
      <c r="E172" s="531"/>
      <c r="F172" s="531"/>
      <c r="G172" s="531"/>
      <c r="H172" s="531"/>
      <c r="I172" s="531"/>
      <c r="J172" s="531"/>
      <c r="K172" s="531"/>
      <c r="L172" s="531"/>
      <c r="M172" s="532"/>
    </row>
    <row r="173" spans="1:13" ht="13.5" thickBot="1" x14ac:dyDescent="0.25">
      <c r="A173" s="399"/>
      <c r="B173" s="533"/>
      <c r="C173" s="534"/>
      <c r="D173" s="534"/>
      <c r="E173" s="534"/>
      <c r="F173" s="534"/>
      <c r="G173" s="534"/>
      <c r="H173" s="534"/>
      <c r="I173" s="534"/>
      <c r="J173" s="534"/>
      <c r="K173" s="534"/>
      <c r="L173" s="534"/>
      <c r="M173" s="535"/>
    </row>
    <row r="174" spans="1:13" x14ac:dyDescent="0.2">
      <c r="A174" s="399"/>
    </row>
    <row r="175" spans="1:13" ht="13.5" thickBot="1" x14ac:dyDescent="0.25">
      <c r="A175" s="399"/>
      <c r="B175" s="438"/>
    </row>
    <row r="176" spans="1:13" s="421" customFormat="1" x14ac:dyDescent="0.2">
      <c r="A176" s="511"/>
      <c r="B176" s="512" t="s">
        <v>373</v>
      </c>
      <c r="C176" s="513"/>
      <c r="D176" s="513"/>
      <c r="E176" s="513"/>
      <c r="F176" s="513"/>
      <c r="G176" s="513"/>
      <c r="H176" s="513"/>
      <c r="I176" s="513"/>
      <c r="J176" s="515"/>
    </row>
    <row r="177" spans="1:10" ht="38.25" x14ac:dyDescent="0.2">
      <c r="A177" s="399"/>
      <c r="B177" s="516" t="s">
        <v>1</v>
      </c>
      <c r="C177" s="517" t="s">
        <v>72</v>
      </c>
      <c r="D177" s="517" t="s">
        <v>374</v>
      </c>
      <c r="E177" s="518"/>
      <c r="F177" s="519" t="s">
        <v>76</v>
      </c>
      <c r="G177" s="520"/>
      <c r="H177" s="517" t="s">
        <v>127</v>
      </c>
      <c r="I177" s="517" t="s">
        <v>343</v>
      </c>
      <c r="J177" s="521" t="s">
        <v>80</v>
      </c>
    </row>
    <row r="178" spans="1:10" x14ac:dyDescent="0.2">
      <c r="A178" s="399"/>
      <c r="B178" s="448"/>
      <c r="C178" s="522"/>
      <c r="D178" s="522"/>
      <c r="E178" s="523" t="s">
        <v>25</v>
      </c>
      <c r="F178" s="523" t="s">
        <v>23</v>
      </c>
      <c r="G178" s="523" t="s">
        <v>24</v>
      </c>
      <c r="H178" s="522"/>
      <c r="I178" s="522"/>
      <c r="J178" s="524"/>
    </row>
    <row r="179" spans="1:10" x14ac:dyDescent="0.2">
      <c r="A179" s="399"/>
      <c r="B179" s="536"/>
      <c r="C179" s="537"/>
      <c r="D179" s="537"/>
      <c r="E179" s="537"/>
      <c r="F179" s="537"/>
      <c r="G179" s="537"/>
      <c r="H179" s="537"/>
      <c r="I179" s="537"/>
      <c r="J179" s="538"/>
    </row>
    <row r="180" spans="1:10" x14ac:dyDescent="0.2">
      <c r="A180" s="399"/>
      <c r="B180" s="536"/>
      <c r="C180" s="537"/>
      <c r="D180" s="537"/>
      <c r="E180" s="537"/>
      <c r="F180" s="537"/>
      <c r="G180" s="537"/>
      <c r="H180" s="537"/>
      <c r="I180" s="537"/>
      <c r="J180" s="538"/>
    </row>
    <row r="181" spans="1:10" x14ac:dyDescent="0.2">
      <c r="A181" s="399"/>
      <c r="B181" s="536"/>
      <c r="C181" s="537"/>
      <c r="D181" s="537"/>
      <c r="E181" s="537"/>
      <c r="F181" s="537"/>
      <c r="G181" s="537"/>
      <c r="H181" s="537"/>
      <c r="I181" s="537"/>
      <c r="J181" s="538"/>
    </row>
    <row r="182" spans="1:10" ht="13.5" thickBot="1" x14ac:dyDescent="0.25">
      <c r="A182" s="399"/>
      <c r="B182" s="539"/>
      <c r="C182" s="540"/>
      <c r="D182" s="540"/>
      <c r="E182" s="540"/>
      <c r="F182" s="540"/>
      <c r="G182" s="540"/>
      <c r="H182" s="540"/>
      <c r="I182" s="540"/>
      <c r="J182" s="541"/>
    </row>
    <row r="183" spans="1:10" x14ac:dyDescent="0.2">
      <c r="A183" s="399"/>
    </row>
    <row r="184" spans="1:10" x14ac:dyDescent="0.2">
      <c r="A184" s="399"/>
    </row>
    <row r="185" spans="1:10" x14ac:dyDescent="0.2">
      <c r="A185" s="399"/>
    </row>
    <row r="186" spans="1:10" x14ac:dyDescent="0.2">
      <c r="A186" s="399"/>
    </row>
    <row r="187" spans="1:10" x14ac:dyDescent="0.2">
      <c r="A187" s="399"/>
    </row>
    <row r="188" spans="1:10" x14ac:dyDescent="0.2">
      <c r="A188" s="399"/>
    </row>
    <row r="189" spans="1:10" x14ac:dyDescent="0.2">
      <c r="A189" s="399"/>
    </row>
    <row r="190" spans="1:10" x14ac:dyDescent="0.2">
      <c r="A190" s="399"/>
    </row>
    <row r="191" spans="1:10" x14ac:dyDescent="0.2">
      <c r="A191" s="399"/>
    </row>
    <row r="192" spans="1:10" x14ac:dyDescent="0.2">
      <c r="A192" s="399"/>
    </row>
    <row r="193" spans="1:1" x14ac:dyDescent="0.2">
      <c r="A193" s="399"/>
    </row>
    <row r="194" spans="1:1" x14ac:dyDescent="0.2">
      <c r="A194" s="399"/>
    </row>
    <row r="195" spans="1:1" x14ac:dyDescent="0.2">
      <c r="A195" s="399"/>
    </row>
    <row r="196" spans="1:1" x14ac:dyDescent="0.2">
      <c r="A196" s="399"/>
    </row>
    <row r="197" spans="1:1" x14ac:dyDescent="0.2">
      <c r="A197" s="399"/>
    </row>
    <row r="198" spans="1:1" x14ac:dyDescent="0.2">
      <c r="A198" s="399"/>
    </row>
    <row r="199" spans="1:1" x14ac:dyDescent="0.2">
      <c r="A199" s="399"/>
    </row>
    <row r="200" spans="1:1" x14ac:dyDescent="0.2">
      <c r="A200" s="399"/>
    </row>
    <row r="201" spans="1:1" x14ac:dyDescent="0.2">
      <c r="A201" s="399"/>
    </row>
    <row r="202" spans="1:1" x14ac:dyDescent="0.2">
      <c r="A202" s="399"/>
    </row>
    <row r="203" spans="1:1" x14ac:dyDescent="0.2">
      <c r="A203" s="399"/>
    </row>
    <row r="204" spans="1:1" x14ac:dyDescent="0.2">
      <c r="A204" s="399"/>
    </row>
    <row r="205" spans="1:1" x14ac:dyDescent="0.2">
      <c r="A205" s="399"/>
    </row>
    <row r="206" spans="1:1" x14ac:dyDescent="0.2">
      <c r="A206" s="399"/>
    </row>
    <row r="207" spans="1:1" x14ac:dyDescent="0.2">
      <c r="A207" s="399"/>
    </row>
    <row r="208" spans="1:1" x14ac:dyDescent="0.2">
      <c r="A208" s="399"/>
    </row>
    <row r="209" spans="1:1" x14ac:dyDescent="0.2">
      <c r="A209" s="399"/>
    </row>
    <row r="210" spans="1:1" x14ac:dyDescent="0.2">
      <c r="A210" s="399"/>
    </row>
  </sheetData>
  <mergeCells count="6">
    <mergeCell ref="B47:C47"/>
    <mergeCell ref="B67:C67"/>
    <mergeCell ref="C91:D91"/>
    <mergeCell ref="C92:D92"/>
    <mergeCell ref="C93:D93"/>
    <mergeCell ref="C94:D9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zoomScaleNormal="10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3" customFormat="1" x14ac:dyDescent="0.2">
      <c r="A1" s="41"/>
      <c r="B1" s="42" t="s">
        <v>390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88"/>
      <c r="D3" s="30"/>
      <c r="E3" s="36"/>
    </row>
    <row r="4" spans="1:5" ht="13.5" thickBot="1" x14ac:dyDescent="0.25">
      <c r="A4" s="1"/>
      <c r="B4" s="2" t="s">
        <v>57</v>
      </c>
      <c r="C4" s="89"/>
    </row>
    <row r="5" spans="1:5" x14ac:dyDescent="0.2">
      <c r="A5" s="1"/>
    </row>
    <row r="6" spans="1:5" s="42" customFormat="1" x14ac:dyDescent="0.2">
      <c r="A6" s="72">
        <v>5</v>
      </c>
      <c r="B6" s="42" t="s">
        <v>114</v>
      </c>
    </row>
    <row r="7" spans="1:5" x14ac:dyDescent="0.2">
      <c r="A7" s="4"/>
    </row>
    <row r="8" spans="1:5" x14ac:dyDescent="0.2">
      <c r="A8" s="4"/>
    </row>
    <row r="9" spans="1:5" s="76" customFormat="1" x14ac:dyDescent="0.2">
      <c r="A9" s="90" t="s">
        <v>178</v>
      </c>
      <c r="B9" s="27" t="s">
        <v>134</v>
      </c>
      <c r="C9" s="78"/>
    </row>
    <row r="10" spans="1:5" s="76" customFormat="1" ht="13.5" thickBot="1" x14ac:dyDescent="0.25">
      <c r="A10" s="90"/>
      <c r="B10" s="78"/>
      <c r="C10" s="78"/>
    </row>
    <row r="11" spans="1:5" s="76" customFormat="1" ht="30" customHeight="1" thickBot="1" x14ac:dyDescent="0.25">
      <c r="A11" s="90"/>
      <c r="C11" s="292" t="s">
        <v>376</v>
      </c>
    </row>
    <row r="12" spans="1:5" s="76" customFormat="1" ht="13.5" thickBot="1" x14ac:dyDescent="0.25">
      <c r="A12" s="90"/>
      <c r="B12" s="168" t="s">
        <v>11</v>
      </c>
      <c r="C12" s="80"/>
    </row>
    <row r="13" spans="1:5" s="76" customFormat="1" x14ac:dyDescent="0.2">
      <c r="A13" s="90"/>
      <c r="B13" s="169" t="s">
        <v>119</v>
      </c>
      <c r="C13" s="167"/>
    </row>
    <row r="14" spans="1:5" s="76" customFormat="1" x14ac:dyDescent="0.2">
      <c r="A14" s="90"/>
      <c r="B14" s="170" t="s">
        <v>131</v>
      </c>
      <c r="C14" s="81"/>
    </row>
    <row r="15" spans="1:5" s="76" customFormat="1" x14ac:dyDescent="0.2">
      <c r="A15" s="90"/>
      <c r="B15" s="170" t="s">
        <v>132</v>
      </c>
      <c r="C15" s="81"/>
    </row>
    <row r="16" spans="1:5" s="76" customFormat="1" x14ac:dyDescent="0.2">
      <c r="A16" s="90"/>
      <c r="B16" s="170" t="s">
        <v>133</v>
      </c>
      <c r="C16" s="81"/>
    </row>
    <row r="17" spans="1:15" s="76" customFormat="1" x14ac:dyDescent="0.2">
      <c r="A17" s="90"/>
      <c r="B17" s="290" t="s">
        <v>363</v>
      </c>
      <c r="C17" s="81"/>
    </row>
    <row r="18" spans="1:15" s="76" customFormat="1" ht="13.5" thickBot="1" x14ac:dyDescent="0.25">
      <c r="A18" s="90"/>
      <c r="B18" s="291" t="s">
        <v>377</v>
      </c>
      <c r="C18" s="79"/>
    </row>
    <row r="19" spans="1:15" s="181" customFormat="1" x14ac:dyDescent="0.2">
      <c r="A19" s="92"/>
      <c r="B19" s="78"/>
      <c r="C19" s="78"/>
    </row>
    <row r="20" spans="1:15" s="76" customFormat="1" x14ac:dyDescent="0.2">
      <c r="A20" s="90"/>
      <c r="B20" s="78"/>
      <c r="C20" s="78"/>
    </row>
    <row r="21" spans="1:15" s="76" customFormat="1" x14ac:dyDescent="0.2">
      <c r="A21" s="90" t="s">
        <v>328</v>
      </c>
      <c r="B21" s="25" t="s">
        <v>331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1:15" s="76" customFormat="1" ht="13.5" thickBot="1" x14ac:dyDescent="0.25">
      <c r="A22" s="90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spans="1:15" s="272" customFormat="1" ht="64.5" thickBot="1" x14ac:dyDescent="0.25">
      <c r="A23" s="269"/>
      <c r="B23" s="267"/>
      <c r="C23" s="267"/>
      <c r="D23" s="270" t="s">
        <v>297</v>
      </c>
      <c r="E23" s="270" t="s">
        <v>298</v>
      </c>
      <c r="F23" s="270" t="s">
        <v>299</v>
      </c>
      <c r="G23" s="270" t="s">
        <v>300</v>
      </c>
      <c r="H23" s="270" t="s">
        <v>301</v>
      </c>
      <c r="I23" s="270" t="s">
        <v>302</v>
      </c>
      <c r="J23" s="270" t="s">
        <v>303</v>
      </c>
      <c r="K23" s="270" t="s">
        <v>304</v>
      </c>
      <c r="L23" s="271" t="s">
        <v>332</v>
      </c>
      <c r="M23" s="271" t="s">
        <v>333</v>
      </c>
      <c r="N23" s="270" t="s">
        <v>6</v>
      </c>
      <c r="O23" s="270" t="s">
        <v>107</v>
      </c>
    </row>
    <row r="24" spans="1:15" s="76" customFormat="1" x14ac:dyDescent="0.2">
      <c r="A24" s="90"/>
      <c r="B24" s="259" t="s">
        <v>334</v>
      </c>
      <c r="C24" s="260" t="s">
        <v>45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76" customFormat="1" x14ac:dyDescent="0.2">
      <c r="A25" s="90"/>
      <c r="B25" s="258"/>
      <c r="C25" s="185" t="s">
        <v>378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s="76" customFormat="1" x14ac:dyDescent="0.2">
      <c r="A26" s="90"/>
      <c r="B26" s="257"/>
      <c r="C26" s="183" t="s">
        <v>335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76" customFormat="1" x14ac:dyDescent="0.2">
      <c r="A27" s="90"/>
      <c r="B27" s="258" t="s">
        <v>382</v>
      </c>
      <c r="C27" s="185" t="s">
        <v>379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s="76" customFormat="1" x14ac:dyDescent="0.2">
      <c r="A28" s="90"/>
      <c r="B28" s="256"/>
      <c r="C28" s="217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s="76" customFormat="1" ht="13.5" thickBot="1" x14ac:dyDescent="0.25">
      <c r="A29" s="90"/>
      <c r="B29" s="258" t="s">
        <v>380</v>
      </c>
      <c r="C29" s="217" t="s">
        <v>335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s="76" customFormat="1" ht="13.5" thickBot="1" x14ac:dyDescent="0.25">
      <c r="A30" s="90"/>
      <c r="B30" s="131" t="s">
        <v>6</v>
      </c>
      <c r="C30" s="25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s="76" customFormat="1" x14ac:dyDescent="0.2">
      <c r="A31" s="90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</row>
    <row r="32" spans="1:15" s="76" customFormat="1" x14ac:dyDescent="0.2">
      <c r="A32" s="90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</row>
    <row r="33" spans="1:13" s="76" customFormat="1" x14ac:dyDescent="0.2">
      <c r="A33" s="90" t="s">
        <v>329</v>
      </c>
      <c r="B33" s="13" t="s">
        <v>336</v>
      </c>
      <c r="C33"/>
      <c r="D33"/>
      <c r="E33"/>
      <c r="F33"/>
      <c r="G33"/>
      <c r="H33" s="249"/>
      <c r="I33" s="249"/>
      <c r="J33" s="249"/>
      <c r="K33" s="249"/>
      <c r="L33" s="249"/>
      <c r="M33" s="249"/>
    </row>
    <row r="34" spans="1:13" s="76" customFormat="1" ht="13.5" thickBot="1" x14ac:dyDescent="0.25">
      <c r="A34" s="90"/>
      <c r="B34"/>
      <c r="C34"/>
      <c r="D34"/>
      <c r="E34"/>
      <c r="F34"/>
      <c r="G34"/>
      <c r="H34" s="249"/>
      <c r="I34" s="249"/>
      <c r="J34" s="249"/>
      <c r="K34" s="249"/>
      <c r="L34" s="249"/>
      <c r="M34" s="249"/>
    </row>
    <row r="35" spans="1:13" s="76" customFormat="1" ht="13.5" thickBot="1" x14ac:dyDescent="0.25">
      <c r="A35" s="90"/>
      <c r="B35"/>
      <c r="C35"/>
      <c r="D35" s="264" t="s">
        <v>337</v>
      </c>
      <c r="E35" s="264" t="s">
        <v>338</v>
      </c>
      <c r="F35" s="264" t="s">
        <v>339</v>
      </c>
      <c r="G35" s="264" t="s">
        <v>6</v>
      </c>
      <c r="H35" s="249"/>
      <c r="I35" s="249"/>
      <c r="J35" s="249"/>
      <c r="K35" s="249"/>
      <c r="L35" s="249"/>
      <c r="M35" s="249"/>
    </row>
    <row r="36" spans="1:13" s="76" customFormat="1" x14ac:dyDescent="0.2">
      <c r="A36" s="90"/>
      <c r="B36" s="259" t="s">
        <v>334</v>
      </c>
      <c r="C36" s="261" t="s">
        <v>45</v>
      </c>
      <c r="D36" s="11"/>
      <c r="E36" s="11"/>
      <c r="F36" s="11"/>
      <c r="G36" s="11"/>
      <c r="H36" s="249"/>
      <c r="I36" s="249"/>
      <c r="J36" s="249"/>
      <c r="K36" s="249"/>
      <c r="L36" s="249"/>
      <c r="M36" s="249"/>
    </row>
    <row r="37" spans="1:13" s="76" customFormat="1" x14ac:dyDescent="0.2">
      <c r="A37" s="90"/>
      <c r="B37" s="258"/>
      <c r="C37" s="293" t="s">
        <v>381</v>
      </c>
      <c r="D37" s="38"/>
      <c r="E37" s="38"/>
      <c r="F37" s="38"/>
      <c r="G37" s="38"/>
      <c r="H37" s="249"/>
      <c r="I37" s="249"/>
      <c r="J37" s="249"/>
      <c r="K37" s="249"/>
      <c r="L37" s="249"/>
      <c r="M37" s="249"/>
    </row>
    <row r="38" spans="1:13" s="76" customFormat="1" x14ac:dyDescent="0.2">
      <c r="A38" s="90"/>
      <c r="B38" s="257"/>
      <c r="C38" s="262" t="s">
        <v>335</v>
      </c>
      <c r="D38" s="40"/>
      <c r="E38" s="40"/>
      <c r="F38" s="40"/>
      <c r="G38" s="40"/>
      <c r="H38" s="249"/>
      <c r="I38" s="249"/>
      <c r="J38" s="249"/>
      <c r="K38" s="249"/>
      <c r="L38" s="249"/>
      <c r="M38" s="249"/>
    </row>
    <row r="39" spans="1:13" s="76" customFormat="1" x14ac:dyDescent="0.2">
      <c r="A39" s="90"/>
      <c r="B39" s="258" t="s">
        <v>382</v>
      </c>
      <c r="C39" s="262" t="s">
        <v>335</v>
      </c>
      <c r="D39" s="38"/>
      <c r="E39" s="38"/>
      <c r="F39" s="38"/>
      <c r="G39" s="38"/>
      <c r="H39" s="249"/>
      <c r="I39" s="249"/>
      <c r="J39" s="249"/>
      <c r="K39" s="249"/>
      <c r="L39" s="249"/>
      <c r="M39" s="249"/>
    </row>
    <row r="40" spans="1:13" s="76" customFormat="1" x14ac:dyDescent="0.2">
      <c r="A40" s="90"/>
      <c r="B40" s="256"/>
      <c r="C40" s="262" t="s">
        <v>335</v>
      </c>
      <c r="D40" s="38"/>
      <c r="E40" s="38"/>
      <c r="F40" s="38"/>
      <c r="G40" s="38"/>
      <c r="H40" s="249"/>
      <c r="I40" s="249"/>
      <c r="J40" s="249"/>
      <c r="K40" s="249"/>
      <c r="L40" s="249"/>
      <c r="M40" s="249"/>
    </row>
    <row r="41" spans="1:13" s="76" customFormat="1" ht="13.5" thickBot="1" x14ac:dyDescent="0.25">
      <c r="A41" s="90"/>
      <c r="B41" s="258" t="s">
        <v>383</v>
      </c>
      <c r="C41" s="263" t="s">
        <v>335</v>
      </c>
      <c r="D41" s="82"/>
      <c r="E41" s="82"/>
      <c r="F41" s="82"/>
      <c r="G41" s="82"/>
      <c r="H41" s="249"/>
      <c r="I41" s="249"/>
      <c r="J41" s="249"/>
      <c r="K41" s="249"/>
      <c r="L41" s="249"/>
      <c r="M41" s="249"/>
    </row>
    <row r="42" spans="1:13" s="76" customFormat="1" ht="13.5" thickBot="1" x14ac:dyDescent="0.25">
      <c r="A42" s="90"/>
      <c r="B42" s="131" t="s">
        <v>6</v>
      </c>
      <c r="C42" s="117"/>
      <c r="D42" s="36"/>
      <c r="E42" s="36"/>
      <c r="F42" s="36"/>
      <c r="G42" s="36"/>
      <c r="H42" s="249"/>
      <c r="I42" s="249"/>
      <c r="J42" s="249"/>
      <c r="K42" s="249"/>
      <c r="L42" s="249"/>
      <c r="M42" s="249"/>
    </row>
    <row r="43" spans="1:13" s="76" customFormat="1" x14ac:dyDescent="0.2">
      <c r="A43" s="90"/>
      <c r="B43"/>
      <c r="C43"/>
      <c r="D43"/>
      <c r="E43"/>
      <c r="F43"/>
      <c r="G43"/>
      <c r="H43"/>
      <c r="I43"/>
      <c r="J43"/>
      <c r="K43"/>
      <c r="L43"/>
      <c r="M43"/>
    </row>
    <row r="44" spans="1:13" s="76" customFormat="1" x14ac:dyDescent="0.2">
      <c r="A44" s="90"/>
      <c r="C44"/>
      <c r="D44"/>
      <c r="E44"/>
      <c r="F44"/>
      <c r="G44"/>
      <c r="H44"/>
      <c r="I44"/>
      <c r="J44"/>
      <c r="K44"/>
      <c r="L44"/>
      <c r="M44"/>
    </row>
    <row r="45" spans="1:13" s="76" customFormat="1" ht="13.5" thickBot="1" x14ac:dyDescent="0.25">
      <c r="A45" s="90" t="s">
        <v>330</v>
      </c>
      <c r="B45" s="13" t="s">
        <v>384</v>
      </c>
      <c r="C45"/>
      <c r="D45"/>
      <c r="E45"/>
      <c r="F45"/>
      <c r="G45"/>
      <c r="H45"/>
      <c r="I45"/>
      <c r="J45"/>
      <c r="K45"/>
      <c r="L45"/>
      <c r="M45"/>
    </row>
    <row r="46" spans="1:13" s="76" customFormat="1" ht="26.25" thickBot="1" x14ac:dyDescent="0.25">
      <c r="A46" s="90"/>
      <c r="B46"/>
      <c r="D46" s="292" t="s">
        <v>374</v>
      </c>
      <c r="E46" s="250" t="s">
        <v>107</v>
      </c>
      <c r="F46"/>
      <c r="G46"/>
      <c r="H46"/>
      <c r="I46"/>
      <c r="J46"/>
      <c r="K46"/>
      <c r="L46"/>
      <c r="M46"/>
    </row>
    <row r="47" spans="1:13" s="76" customFormat="1" ht="16.5" thickBot="1" x14ac:dyDescent="0.3">
      <c r="A47" s="90"/>
      <c r="B47" s="115" t="s">
        <v>305</v>
      </c>
      <c r="C47" s="251"/>
      <c r="D47" s="11"/>
      <c r="E47" s="11"/>
      <c r="F47"/>
      <c r="G47"/>
      <c r="H47"/>
      <c r="I47"/>
      <c r="J47"/>
      <c r="K47"/>
      <c r="L47"/>
      <c r="M47"/>
    </row>
    <row r="48" spans="1:13" s="76" customFormat="1" ht="16.5" thickBot="1" x14ac:dyDescent="0.3">
      <c r="A48" s="90"/>
      <c r="B48" s="252" t="s">
        <v>306</v>
      </c>
      <c r="C48" s="253"/>
      <c r="D48" s="38"/>
      <c r="E48" s="38"/>
      <c r="F48"/>
      <c r="G48"/>
      <c r="H48"/>
      <c r="I48"/>
      <c r="J48"/>
      <c r="K48"/>
      <c r="L48"/>
      <c r="M48"/>
    </row>
    <row r="49" spans="1:13" s="76" customFormat="1" ht="16.5" thickBot="1" x14ac:dyDescent="0.3">
      <c r="A49" s="90"/>
      <c r="B49" s="252" t="s">
        <v>307</v>
      </c>
      <c r="C49" s="253"/>
      <c r="D49" s="38"/>
      <c r="E49" s="40"/>
      <c r="F49"/>
      <c r="G49"/>
      <c r="H49"/>
      <c r="I49"/>
      <c r="J49"/>
      <c r="K49"/>
      <c r="L49"/>
      <c r="M49"/>
    </row>
    <row r="50" spans="1:13" s="76" customFormat="1" ht="16.5" thickBot="1" x14ac:dyDescent="0.3">
      <c r="A50" s="90"/>
      <c r="B50" s="252" t="s">
        <v>308</v>
      </c>
      <c r="C50" s="253"/>
      <c r="D50" s="38"/>
      <c r="E50" s="38"/>
      <c r="F50"/>
      <c r="G50"/>
      <c r="H50"/>
      <c r="I50"/>
      <c r="J50"/>
      <c r="K50"/>
      <c r="L50"/>
      <c r="M50"/>
    </row>
    <row r="51" spans="1:13" s="76" customFormat="1" ht="16.5" thickBot="1" x14ac:dyDescent="0.3">
      <c r="A51" s="90"/>
      <c r="B51" s="252" t="s">
        <v>309</v>
      </c>
      <c r="C51" s="253"/>
      <c r="D51" s="38"/>
      <c r="E51" s="38"/>
      <c r="F51" s="48"/>
      <c r="G51" s="48"/>
      <c r="H51" s="48"/>
      <c r="I51" s="48"/>
      <c r="J51" s="48"/>
      <c r="K51" s="48"/>
      <c r="L51" s="48"/>
      <c r="M51" s="48"/>
    </row>
    <row r="52" spans="1:13" s="76" customFormat="1" ht="16.5" thickBot="1" x14ac:dyDescent="0.3">
      <c r="A52" s="90"/>
      <c r="B52" s="252" t="s">
        <v>310</v>
      </c>
      <c r="C52" s="253"/>
      <c r="D52" s="38"/>
      <c r="E52" s="38"/>
      <c r="F52"/>
      <c r="G52"/>
      <c r="H52"/>
      <c r="I52"/>
      <c r="J52"/>
      <c r="K52"/>
      <c r="L52"/>
      <c r="M52"/>
    </row>
    <row r="53" spans="1:13" s="76" customFormat="1" ht="16.5" thickBot="1" x14ac:dyDescent="0.3">
      <c r="A53" s="90"/>
      <c r="B53" s="252" t="s">
        <v>311</v>
      </c>
      <c r="C53" s="253"/>
      <c r="D53" s="38"/>
      <c r="E53" s="38"/>
      <c r="F53"/>
      <c r="G53"/>
      <c r="H53"/>
      <c r="I53"/>
      <c r="J53"/>
      <c r="K53"/>
      <c r="L53"/>
      <c r="M53"/>
    </row>
    <row r="54" spans="1:13" s="76" customFormat="1" ht="16.5" thickBot="1" x14ac:dyDescent="0.3">
      <c r="A54" s="90"/>
      <c r="B54" s="252" t="s">
        <v>312</v>
      </c>
      <c r="C54" s="253"/>
      <c r="D54" s="38"/>
      <c r="E54" s="38"/>
      <c r="F54"/>
      <c r="G54"/>
      <c r="H54"/>
      <c r="I54"/>
      <c r="J54"/>
      <c r="K54"/>
      <c r="L54"/>
      <c r="M54"/>
    </row>
    <row r="55" spans="1:13" s="76" customFormat="1" ht="16.5" thickBot="1" x14ac:dyDescent="0.3">
      <c r="A55" s="90"/>
      <c r="B55" s="252" t="s">
        <v>313</v>
      </c>
      <c r="C55" s="253"/>
      <c r="D55" s="38"/>
      <c r="E55" s="38"/>
      <c r="F55"/>
      <c r="G55"/>
      <c r="H55"/>
      <c r="I55"/>
      <c r="J55"/>
      <c r="K55"/>
      <c r="L55"/>
      <c r="M55"/>
    </row>
    <row r="56" spans="1:13" s="76" customFormat="1" ht="16.5" thickBot="1" x14ac:dyDescent="0.3">
      <c r="A56" s="90"/>
      <c r="B56" s="252" t="s">
        <v>314</v>
      </c>
      <c r="C56" s="253"/>
      <c r="D56" s="38"/>
      <c r="E56" s="38"/>
      <c r="F56"/>
      <c r="G56"/>
      <c r="H56"/>
      <c r="I56"/>
      <c r="J56"/>
      <c r="K56"/>
      <c r="L56"/>
      <c r="M56"/>
    </row>
    <row r="57" spans="1:13" s="76" customFormat="1" ht="16.5" thickBot="1" x14ac:dyDescent="0.3">
      <c r="A57" s="90"/>
      <c r="B57" s="252" t="s">
        <v>315</v>
      </c>
      <c r="C57" s="253"/>
      <c r="D57" s="38"/>
      <c r="E57" s="38"/>
      <c r="F57"/>
      <c r="G57"/>
      <c r="H57"/>
      <c r="I57"/>
      <c r="J57"/>
      <c r="K57"/>
      <c r="L57"/>
      <c r="M57"/>
    </row>
    <row r="58" spans="1:13" s="76" customFormat="1" ht="16.5" thickBot="1" x14ac:dyDescent="0.3">
      <c r="A58" s="90"/>
      <c r="B58" s="252" t="s">
        <v>316</v>
      </c>
      <c r="C58" s="253"/>
      <c r="D58" s="38"/>
      <c r="E58" s="38"/>
      <c r="F58"/>
      <c r="G58"/>
      <c r="H58"/>
      <c r="I58"/>
      <c r="J58"/>
      <c r="K58"/>
      <c r="L58"/>
      <c r="M58"/>
    </row>
    <row r="59" spans="1:13" s="76" customFormat="1" ht="16.5" thickBot="1" x14ac:dyDescent="0.3">
      <c r="A59" s="90"/>
      <c r="B59" s="252" t="s">
        <v>317</v>
      </c>
      <c r="C59" s="253"/>
      <c r="D59" s="38"/>
      <c r="E59" s="38"/>
      <c r="F59"/>
      <c r="G59"/>
      <c r="H59"/>
      <c r="I59"/>
      <c r="J59"/>
      <c r="K59"/>
      <c r="L59"/>
      <c r="M59"/>
    </row>
    <row r="60" spans="1:13" s="76" customFormat="1" ht="16.5" thickBot="1" x14ac:dyDescent="0.3">
      <c r="A60" s="90"/>
      <c r="B60" s="252" t="s">
        <v>318</v>
      </c>
      <c r="C60" s="253"/>
      <c r="D60" s="38"/>
      <c r="E60" s="38"/>
      <c r="F60"/>
      <c r="G60"/>
      <c r="H60"/>
      <c r="I60"/>
      <c r="J60"/>
      <c r="K60"/>
      <c r="L60"/>
      <c r="M60"/>
    </row>
    <row r="61" spans="1:13" s="76" customFormat="1" ht="16.5" thickBot="1" x14ac:dyDescent="0.3">
      <c r="A61" s="90"/>
      <c r="B61" s="252" t="s">
        <v>319</v>
      </c>
      <c r="C61" s="253"/>
      <c r="D61" s="38"/>
      <c r="E61" s="38"/>
      <c r="F61"/>
      <c r="G61"/>
      <c r="H61"/>
      <c r="I61"/>
      <c r="J61"/>
      <c r="K61"/>
      <c r="L61"/>
      <c r="M61"/>
    </row>
    <row r="62" spans="1:13" s="76" customFormat="1" ht="16.5" thickBot="1" x14ac:dyDescent="0.3">
      <c r="A62" s="90"/>
      <c r="B62" s="252" t="s">
        <v>320</v>
      </c>
      <c r="C62" s="253"/>
      <c r="D62" s="38"/>
      <c r="E62" s="38"/>
      <c r="F62"/>
      <c r="G62"/>
      <c r="H62"/>
      <c r="I62"/>
      <c r="J62"/>
      <c r="K62"/>
      <c r="L62"/>
      <c r="M62"/>
    </row>
    <row r="63" spans="1:13" s="76" customFormat="1" ht="16.5" thickBot="1" x14ac:dyDescent="0.3">
      <c r="A63" s="90"/>
      <c r="B63" s="252" t="s">
        <v>321</v>
      </c>
      <c r="C63" s="253"/>
      <c r="D63" s="38"/>
      <c r="E63" s="38"/>
      <c r="F63"/>
      <c r="G63"/>
      <c r="H63"/>
      <c r="I63"/>
      <c r="J63"/>
      <c r="K63"/>
      <c r="L63"/>
      <c r="M63"/>
    </row>
    <row r="64" spans="1:13" s="76" customFormat="1" ht="16.5" thickBot="1" x14ac:dyDescent="0.3">
      <c r="A64" s="90"/>
      <c r="B64" s="252" t="s">
        <v>322</v>
      </c>
      <c r="C64" s="253"/>
      <c r="D64" s="38"/>
      <c r="E64" s="38"/>
      <c r="F64"/>
      <c r="G64"/>
      <c r="H64"/>
      <c r="I64"/>
      <c r="J64"/>
      <c r="K64"/>
      <c r="L64"/>
      <c r="M64"/>
    </row>
    <row r="65" spans="1:13" s="76" customFormat="1" ht="16.5" thickBot="1" x14ac:dyDescent="0.3">
      <c r="A65" s="90"/>
      <c r="B65" s="252" t="s">
        <v>323</v>
      </c>
      <c r="C65" s="253"/>
      <c r="D65" s="38"/>
      <c r="E65" s="38"/>
      <c r="F65"/>
      <c r="G65"/>
      <c r="H65"/>
      <c r="I65"/>
      <c r="J65"/>
      <c r="K65"/>
      <c r="L65"/>
      <c r="M65"/>
    </row>
    <row r="66" spans="1:13" s="76" customFormat="1" ht="16.5" thickBot="1" x14ac:dyDescent="0.3">
      <c r="A66" s="90"/>
      <c r="B66" s="252" t="s">
        <v>324</v>
      </c>
      <c r="C66" s="253"/>
      <c r="D66" s="38"/>
      <c r="E66" s="38"/>
      <c r="F66"/>
      <c r="G66"/>
      <c r="H66"/>
      <c r="I66"/>
      <c r="J66"/>
      <c r="K66"/>
      <c r="L66"/>
      <c r="M66"/>
    </row>
    <row r="67" spans="1:13" s="76" customFormat="1" ht="16.5" thickBot="1" x14ac:dyDescent="0.3">
      <c r="A67" s="90"/>
      <c r="B67" s="252" t="s">
        <v>325</v>
      </c>
      <c r="C67" s="253"/>
      <c r="D67" s="38"/>
      <c r="E67" s="38"/>
      <c r="F67"/>
      <c r="G67"/>
      <c r="H67"/>
      <c r="I67"/>
      <c r="J67"/>
      <c r="K67"/>
      <c r="L67"/>
      <c r="M67"/>
    </row>
    <row r="68" spans="1:13" s="76" customFormat="1" ht="16.5" thickBot="1" x14ac:dyDescent="0.3">
      <c r="A68" s="90"/>
      <c r="B68" s="252" t="s">
        <v>326</v>
      </c>
      <c r="C68" s="253"/>
      <c r="D68" s="38"/>
      <c r="E68" s="38"/>
      <c r="F68"/>
      <c r="G68"/>
      <c r="H68"/>
      <c r="I68"/>
      <c r="J68"/>
      <c r="K68"/>
      <c r="L68"/>
      <c r="M68"/>
    </row>
    <row r="69" spans="1:13" s="76" customFormat="1" ht="15.75" x14ac:dyDescent="0.25">
      <c r="A69" s="90"/>
      <c r="B69" s="120" t="s">
        <v>327</v>
      </c>
      <c r="C69" s="254"/>
      <c r="D69" s="82"/>
      <c r="E69" s="82"/>
      <c r="F69"/>
      <c r="G69"/>
      <c r="H69"/>
      <c r="I69"/>
      <c r="J69"/>
      <c r="K69"/>
      <c r="L69"/>
      <c r="M69"/>
    </row>
    <row r="70" spans="1:13" s="76" customFormat="1" x14ac:dyDescent="0.2">
      <c r="A70" s="90"/>
      <c r="B70" s="294" t="s">
        <v>385</v>
      </c>
      <c r="C70" s="254"/>
      <c r="D70" s="82"/>
      <c r="E70" s="82"/>
      <c r="F70"/>
      <c r="G70"/>
      <c r="H70"/>
      <c r="I70"/>
      <c r="J70"/>
      <c r="K70"/>
      <c r="L70"/>
      <c r="M70"/>
    </row>
    <row r="71" spans="1:13" s="76" customFormat="1" ht="13.5" thickBot="1" x14ac:dyDescent="0.25">
      <c r="A71" s="90"/>
      <c r="B71" s="120"/>
      <c r="C71" s="254"/>
      <c r="D71" s="82"/>
      <c r="E71" s="82"/>
      <c r="F71"/>
      <c r="G71"/>
      <c r="H71"/>
      <c r="I71"/>
      <c r="J71"/>
      <c r="K71"/>
      <c r="L71"/>
      <c r="M71"/>
    </row>
    <row r="72" spans="1:13" s="76" customFormat="1" ht="13.5" thickBot="1" x14ac:dyDescent="0.25">
      <c r="A72" s="90"/>
      <c r="B72" s="115" t="s">
        <v>6</v>
      </c>
      <c r="C72" s="251"/>
      <c r="D72" s="36"/>
      <c r="E72" s="36"/>
      <c r="F72"/>
      <c r="G72"/>
      <c r="H72"/>
      <c r="I72"/>
      <c r="J72"/>
      <c r="K72"/>
      <c r="L72"/>
      <c r="M72"/>
    </row>
    <row r="73" spans="1:13" s="76" customFormat="1" x14ac:dyDescent="0.2">
      <c r="A73" s="90"/>
      <c r="B73" s="78"/>
      <c r="C73" s="78"/>
    </row>
    <row r="74" spans="1:13" s="76" customFormat="1" x14ac:dyDescent="0.2">
      <c r="A74" s="90"/>
      <c r="B74" s="78"/>
      <c r="C74" s="78"/>
    </row>
    <row r="75" spans="1:13" x14ac:dyDescent="0.2">
      <c r="A75" s="90" t="s">
        <v>179</v>
      </c>
      <c r="B75" s="25" t="s">
        <v>177</v>
      </c>
    </row>
    <row r="76" spans="1:13" ht="13.5" thickBot="1" x14ac:dyDescent="0.25"/>
    <row r="77" spans="1:13" ht="13.5" thickBot="1" x14ac:dyDescent="0.25">
      <c r="A77" s="90"/>
      <c r="C77" s="164" t="s">
        <v>107</v>
      </c>
      <c r="D77" s="18"/>
    </row>
    <row r="78" spans="1:13" x14ac:dyDescent="0.2">
      <c r="A78" s="90"/>
      <c r="B78" s="169" t="s">
        <v>121</v>
      </c>
      <c r="C78" s="11"/>
      <c r="D78" s="8"/>
    </row>
    <row r="79" spans="1:13" x14ac:dyDescent="0.2">
      <c r="A79" s="90"/>
      <c r="B79" s="174" t="s">
        <v>122</v>
      </c>
      <c r="C79" s="38"/>
      <c r="D79" s="8"/>
    </row>
    <row r="80" spans="1:13" x14ac:dyDescent="0.2">
      <c r="A80" s="90"/>
      <c r="B80" s="174" t="s">
        <v>123</v>
      </c>
      <c r="C80" s="40"/>
      <c r="D80" s="8"/>
    </row>
    <row r="81" spans="1:6" x14ac:dyDescent="0.2">
      <c r="A81" s="90"/>
      <c r="B81" s="174" t="s">
        <v>124</v>
      </c>
      <c r="C81" s="38"/>
      <c r="D81" s="8"/>
    </row>
    <row r="82" spans="1:6" s="48" customFormat="1" x14ac:dyDescent="0.2">
      <c r="A82" s="90"/>
      <c r="B82" s="174" t="s">
        <v>100</v>
      </c>
      <c r="C82" s="38"/>
      <c r="D82" s="17"/>
    </row>
    <row r="83" spans="1:6" ht="13.5" thickBot="1" x14ac:dyDescent="0.25">
      <c r="A83" s="92"/>
      <c r="B83" s="162" t="s">
        <v>112</v>
      </c>
      <c r="C83" s="31"/>
      <c r="D83" s="17"/>
    </row>
    <row r="84" spans="1:6" x14ac:dyDescent="0.2">
      <c r="A84" s="92"/>
      <c r="B84" s="48"/>
      <c r="C84" s="48"/>
      <c r="D84" s="17"/>
      <c r="E84" s="78"/>
      <c r="F84" s="8"/>
    </row>
    <row r="85" spans="1:6" x14ac:dyDescent="0.2">
      <c r="A85" s="92"/>
      <c r="B85" s="48"/>
      <c r="C85" s="48"/>
      <c r="D85" s="17"/>
      <c r="E85" s="78"/>
      <c r="F85" s="8"/>
    </row>
    <row r="86" spans="1:6" x14ac:dyDescent="0.2">
      <c r="A86" s="90" t="s">
        <v>180</v>
      </c>
      <c r="B86" s="25" t="s">
        <v>173</v>
      </c>
    </row>
    <row r="87" spans="1:6" ht="13.5" thickBot="1" x14ac:dyDescent="0.25"/>
    <row r="88" spans="1:6" ht="13.5" thickBot="1" x14ac:dyDescent="0.25">
      <c r="A88" s="90"/>
      <c r="B88" s="22"/>
      <c r="C88" s="164" t="s">
        <v>107</v>
      </c>
      <c r="D88" s="15"/>
    </row>
    <row r="89" spans="1:6" x14ac:dyDescent="0.2">
      <c r="A89" s="90"/>
      <c r="B89" s="169" t="s">
        <v>174</v>
      </c>
      <c r="C89" s="11"/>
      <c r="D89" s="7"/>
    </row>
    <row r="90" spans="1:6" x14ac:dyDescent="0.2">
      <c r="A90" s="90"/>
      <c r="B90" s="174" t="s">
        <v>175</v>
      </c>
      <c r="C90" s="38"/>
      <c r="D90" s="7"/>
    </row>
    <row r="91" spans="1:6" x14ac:dyDescent="0.2">
      <c r="A91" s="90"/>
      <c r="B91" s="174" t="s">
        <v>176</v>
      </c>
      <c r="C91" s="40"/>
      <c r="D91" s="7"/>
    </row>
    <row r="92" spans="1:6" ht="13.5" thickBot="1" x14ac:dyDescent="0.25">
      <c r="A92" s="90"/>
      <c r="B92" s="173" t="s">
        <v>100</v>
      </c>
      <c r="C92" s="31"/>
      <c r="D92" s="8"/>
    </row>
    <row r="93" spans="1:6" x14ac:dyDescent="0.2">
      <c r="A93" s="90"/>
    </row>
    <row r="94" spans="1:6" x14ac:dyDescent="0.2">
      <c r="A94" s="90"/>
    </row>
    <row r="95" spans="1:6" x14ac:dyDescent="0.2">
      <c r="A95" s="90" t="s">
        <v>181</v>
      </c>
      <c r="B95" s="25" t="s">
        <v>113</v>
      </c>
    </row>
    <row r="96" spans="1:6" ht="13.5" thickBot="1" x14ac:dyDescent="0.25">
      <c r="A96" s="90"/>
    </row>
    <row r="97" spans="1:6" ht="13.5" thickBot="1" x14ac:dyDescent="0.25">
      <c r="A97" s="90"/>
      <c r="B97" s="22"/>
      <c r="C97" s="164" t="s">
        <v>107</v>
      </c>
      <c r="D97" s="15"/>
    </row>
    <row r="98" spans="1:6" x14ac:dyDescent="0.2">
      <c r="A98" s="90"/>
      <c r="B98" s="169" t="s">
        <v>66</v>
      </c>
      <c r="C98" s="11"/>
      <c r="D98" s="7"/>
    </row>
    <row r="99" spans="1:6" x14ac:dyDescent="0.2">
      <c r="A99" s="90"/>
      <c r="B99" s="174" t="s">
        <v>68</v>
      </c>
      <c r="C99" s="38"/>
      <c r="D99" s="7"/>
    </row>
    <row r="100" spans="1:6" x14ac:dyDescent="0.2">
      <c r="A100" s="90"/>
      <c r="B100" s="174" t="s">
        <v>67</v>
      </c>
      <c r="C100" s="40"/>
      <c r="D100" s="7"/>
    </row>
    <row r="101" spans="1:6" x14ac:dyDescent="0.2">
      <c r="A101" s="90"/>
      <c r="B101" s="224" t="s">
        <v>100</v>
      </c>
      <c r="C101" s="11"/>
      <c r="D101" s="8"/>
    </row>
    <row r="102" spans="1:6" ht="13.5" thickBot="1" x14ac:dyDescent="0.25">
      <c r="A102" s="90"/>
      <c r="B102" s="173" t="s">
        <v>112</v>
      </c>
      <c r="C102" s="31"/>
      <c r="D102" s="8"/>
    </row>
    <row r="103" spans="1:6" x14ac:dyDescent="0.2">
      <c r="A103" s="90"/>
    </row>
    <row r="104" spans="1:6" x14ac:dyDescent="0.2">
      <c r="A104" s="90"/>
      <c r="B104" s="8"/>
      <c r="C104" s="8"/>
      <c r="D104" s="8"/>
      <c r="E104" s="8"/>
      <c r="F104" s="8"/>
    </row>
    <row r="105" spans="1:6" x14ac:dyDescent="0.2">
      <c r="A105" s="90" t="s">
        <v>182</v>
      </c>
      <c r="B105" s="25" t="s">
        <v>70</v>
      </c>
      <c r="F105" s="8"/>
    </row>
    <row r="106" spans="1:6" ht="13.5" thickBot="1" x14ac:dyDescent="0.25">
      <c r="B106" s="25"/>
      <c r="F106" s="8"/>
    </row>
    <row r="107" spans="1:6" x14ac:dyDescent="0.2">
      <c r="A107" s="90"/>
      <c r="B107" s="99" t="s">
        <v>224</v>
      </c>
      <c r="C107" s="175"/>
      <c r="D107" s="77"/>
      <c r="E107" s="8"/>
    </row>
    <row r="108" spans="1:6" ht="13.5" thickBot="1" x14ac:dyDescent="0.25">
      <c r="A108" s="4"/>
      <c r="B108" s="111" t="s">
        <v>222</v>
      </c>
      <c r="C108" s="176"/>
      <c r="D108" s="87"/>
      <c r="E108" s="8"/>
    </row>
    <row r="109" spans="1:6" ht="13.5" thickBot="1" x14ac:dyDescent="0.25">
      <c r="A109" s="4"/>
      <c r="B109" s="51"/>
      <c r="C109" s="68"/>
      <c r="D109" s="68"/>
      <c r="E109" s="19"/>
    </row>
    <row r="110" spans="1:6" x14ac:dyDescent="0.2">
      <c r="A110" s="4"/>
      <c r="B110" s="177" t="s">
        <v>135</v>
      </c>
      <c r="C110" s="178"/>
      <c r="D110" s="24"/>
      <c r="E110" s="8"/>
    </row>
    <row r="111" spans="1:6" ht="13.5" thickBot="1" x14ac:dyDescent="0.25">
      <c r="A111" s="4"/>
      <c r="B111" s="103" t="s">
        <v>136</v>
      </c>
      <c r="C111" s="104"/>
      <c r="D111" s="33"/>
      <c r="E111" s="8"/>
    </row>
    <row r="112" spans="1:6" x14ac:dyDescent="0.2">
      <c r="A112" s="4"/>
    </row>
    <row r="114" spans="1:13" x14ac:dyDescent="0.2">
      <c r="A114" t="s">
        <v>340</v>
      </c>
      <c r="B114" s="25" t="s">
        <v>225</v>
      </c>
      <c r="F114" s="8"/>
    </row>
    <row r="116" spans="1:13" ht="13.5" thickBot="1" x14ac:dyDescent="0.25"/>
    <row r="117" spans="1:13" ht="13.5" thickBot="1" x14ac:dyDescent="0.25">
      <c r="B117" s="31"/>
      <c r="C117" s="150" t="s">
        <v>16</v>
      </c>
      <c r="D117" s="151" t="s">
        <v>78</v>
      </c>
      <c r="E117" s="123" t="s">
        <v>79</v>
      </c>
    </row>
    <row r="118" spans="1:13" ht="13.5" thickBot="1" x14ac:dyDescent="0.25">
      <c r="B118" s="103" t="s">
        <v>15</v>
      </c>
      <c r="C118" s="39"/>
      <c r="D118" s="35"/>
      <c r="E118" s="71"/>
    </row>
    <row r="119" spans="1:13" x14ac:dyDescent="0.2">
      <c r="B119" s="47"/>
      <c r="C119" s="17"/>
      <c r="D119" s="17"/>
      <c r="E119" s="69"/>
      <c r="F119" s="48"/>
    </row>
    <row r="120" spans="1:13" ht="13.5" thickBot="1" x14ac:dyDescent="0.25">
      <c r="A120" s="90"/>
      <c r="B120" s="13"/>
      <c r="F120" s="4"/>
    </row>
    <row r="121" spans="1:13" s="17" customFormat="1" x14ac:dyDescent="0.2">
      <c r="A121" s="94"/>
      <c r="B121" s="255" t="s">
        <v>386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6"/>
    </row>
    <row r="122" spans="1:13" ht="25.5" x14ac:dyDescent="0.2">
      <c r="A122" s="90"/>
      <c r="B122" s="276" t="s">
        <v>1</v>
      </c>
      <c r="C122" s="275" t="s">
        <v>72</v>
      </c>
      <c r="D122" s="275" t="s">
        <v>374</v>
      </c>
      <c r="E122" s="277"/>
      <c r="F122" s="268" t="s">
        <v>76</v>
      </c>
      <c r="G122" s="273"/>
      <c r="H122" s="275" t="s">
        <v>127</v>
      </c>
      <c r="I122" s="275" t="s">
        <v>73</v>
      </c>
      <c r="J122" s="275" t="s">
        <v>75</v>
      </c>
      <c r="K122" s="275" t="s">
        <v>74</v>
      </c>
      <c r="L122" s="275" t="s">
        <v>343</v>
      </c>
      <c r="M122" s="278" t="s">
        <v>80</v>
      </c>
    </row>
    <row r="123" spans="1:13" x14ac:dyDescent="0.2">
      <c r="A123" s="90"/>
      <c r="B123" s="160"/>
      <c r="C123" s="274"/>
      <c r="D123" s="274"/>
      <c r="E123" s="211" t="s">
        <v>25</v>
      </c>
      <c r="F123" s="211" t="s">
        <v>23</v>
      </c>
      <c r="G123" s="211" t="s">
        <v>24</v>
      </c>
      <c r="H123" s="274"/>
      <c r="I123" s="274"/>
      <c r="J123" s="274"/>
      <c r="K123" s="274"/>
      <c r="L123" s="274"/>
      <c r="M123" s="279"/>
    </row>
    <row r="124" spans="1:13" x14ac:dyDescent="0.2">
      <c r="A124" s="90"/>
      <c r="B124" s="280" t="s">
        <v>226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</row>
    <row r="125" spans="1:13" x14ac:dyDescent="0.2">
      <c r="A125" s="90"/>
      <c r="B125" s="280" t="s">
        <v>227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</row>
    <row r="126" spans="1:13" x14ac:dyDescent="0.2">
      <c r="A126" s="90"/>
      <c r="B126" s="280" t="s">
        <v>341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</row>
    <row r="127" spans="1:13" ht="13.5" thickBot="1" x14ac:dyDescent="0.25">
      <c r="A127" s="90"/>
      <c r="B127" s="281" t="s">
        <v>77</v>
      </c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3"/>
    </row>
    <row r="128" spans="1:13" x14ac:dyDescent="0.2">
      <c r="A128" s="90"/>
    </row>
    <row r="129" spans="1:10" ht="13.5" thickBot="1" x14ac:dyDescent="0.25">
      <c r="A129" s="90"/>
      <c r="B129" s="13"/>
      <c r="F129" s="4"/>
    </row>
    <row r="130" spans="1:10" s="17" customFormat="1" x14ac:dyDescent="0.2">
      <c r="A130" s="94"/>
      <c r="B130" s="255" t="s">
        <v>387</v>
      </c>
      <c r="C130" s="265"/>
      <c r="D130" s="265"/>
      <c r="E130" s="265"/>
      <c r="F130" s="265"/>
      <c r="G130" s="265"/>
      <c r="H130" s="265"/>
      <c r="I130" s="265"/>
      <c r="J130" s="266"/>
    </row>
    <row r="131" spans="1:10" ht="25.5" x14ac:dyDescent="0.2">
      <c r="A131" s="90"/>
      <c r="B131" s="276" t="s">
        <v>1</v>
      </c>
      <c r="C131" s="275" t="s">
        <v>72</v>
      </c>
      <c r="D131" s="275" t="s">
        <v>374</v>
      </c>
      <c r="E131" s="277"/>
      <c r="F131" s="268" t="s">
        <v>76</v>
      </c>
      <c r="G131" s="273"/>
      <c r="H131" s="275" t="s">
        <v>127</v>
      </c>
      <c r="I131" s="275" t="s">
        <v>343</v>
      </c>
      <c r="J131" s="278" t="s">
        <v>80</v>
      </c>
    </row>
    <row r="132" spans="1:10" x14ac:dyDescent="0.2">
      <c r="A132" s="90"/>
      <c r="B132" s="160"/>
      <c r="C132" s="274"/>
      <c r="D132" s="274"/>
      <c r="E132" s="211" t="s">
        <v>25</v>
      </c>
      <c r="F132" s="211" t="s">
        <v>23</v>
      </c>
      <c r="G132" s="211" t="s">
        <v>24</v>
      </c>
      <c r="H132" s="274"/>
      <c r="I132" s="274"/>
      <c r="J132" s="279"/>
    </row>
    <row r="133" spans="1:10" x14ac:dyDescent="0.2">
      <c r="A133" s="90"/>
      <c r="B133" s="280" t="s">
        <v>226</v>
      </c>
      <c r="C133" s="58"/>
      <c r="D133" s="58"/>
      <c r="E133" s="58"/>
      <c r="F133" s="58"/>
      <c r="G133" s="58"/>
      <c r="H133" s="58"/>
      <c r="I133" s="58"/>
      <c r="J133" s="59"/>
    </row>
    <row r="134" spans="1:10" x14ac:dyDescent="0.2">
      <c r="A134" s="90"/>
      <c r="B134" s="280" t="s">
        <v>227</v>
      </c>
      <c r="C134" s="58"/>
      <c r="D134" s="58"/>
      <c r="E134" s="58"/>
      <c r="F134" s="58"/>
      <c r="G134" s="58"/>
      <c r="H134" s="58"/>
      <c r="I134" s="58"/>
      <c r="J134" s="59"/>
    </row>
    <row r="135" spans="1:10" x14ac:dyDescent="0.2">
      <c r="A135" s="90"/>
      <c r="B135" s="280" t="s">
        <v>341</v>
      </c>
      <c r="C135" s="58"/>
      <c r="D135" s="58"/>
      <c r="E135" s="58"/>
      <c r="F135" s="58"/>
      <c r="G135" s="58"/>
      <c r="H135" s="58"/>
      <c r="I135" s="58"/>
      <c r="J135" s="59"/>
    </row>
    <row r="136" spans="1:10" ht="13.5" thickBot="1" x14ac:dyDescent="0.25">
      <c r="A136" s="90"/>
      <c r="B136" s="281" t="s">
        <v>77</v>
      </c>
      <c r="C136" s="282"/>
      <c r="D136" s="282"/>
      <c r="E136" s="282"/>
      <c r="F136" s="282"/>
      <c r="G136" s="282"/>
      <c r="H136" s="282"/>
      <c r="I136" s="282"/>
      <c r="J136" s="283"/>
    </row>
    <row r="137" spans="1:10" x14ac:dyDescent="0.2">
      <c r="A137" s="90"/>
    </row>
  </sheetData>
  <phoneticPr fontId="2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/>
  </sheetViews>
  <sheetFormatPr defaultColWidth="11.42578125" defaultRowHeight="12.75" x14ac:dyDescent="0.2"/>
  <cols>
    <col min="1" max="1" width="5.5703125" customWidth="1"/>
    <col min="4" max="5" width="12.7109375" bestFit="1" customWidth="1"/>
  </cols>
  <sheetData>
    <row r="1" spans="1:8" s="43" customFormat="1" x14ac:dyDescent="0.2">
      <c r="A1" s="41"/>
      <c r="B1" s="42" t="s">
        <v>390</v>
      </c>
    </row>
    <row r="2" spans="1:8" ht="13.5" thickBot="1" x14ac:dyDescent="0.25">
      <c r="A2" s="1"/>
    </row>
    <row r="3" spans="1:8" ht="13.5" thickBot="1" x14ac:dyDescent="0.25">
      <c r="A3" s="1"/>
      <c r="B3" s="2" t="s">
        <v>169</v>
      </c>
      <c r="C3" s="88" t="s">
        <v>398</v>
      </c>
      <c r="D3" s="30"/>
      <c r="E3" s="36"/>
    </row>
    <row r="4" spans="1:8" ht="13.5" thickBot="1" x14ac:dyDescent="0.25">
      <c r="A4" s="1"/>
      <c r="B4" s="2" t="s">
        <v>170</v>
      </c>
      <c r="C4" s="385">
        <v>41912</v>
      </c>
    </row>
    <row r="5" spans="1:8" x14ac:dyDescent="0.2">
      <c r="A5" s="1"/>
    </row>
    <row r="6" spans="1:8" s="42" customFormat="1" x14ac:dyDescent="0.2">
      <c r="A6" s="72">
        <v>6</v>
      </c>
      <c r="B6" s="42" t="s">
        <v>88</v>
      </c>
    </row>
    <row r="7" spans="1:8" x14ac:dyDescent="0.2">
      <c r="A7" s="5"/>
    </row>
    <row r="8" spans="1:8" x14ac:dyDescent="0.2">
      <c r="A8" s="5"/>
    </row>
    <row r="9" spans="1:8" x14ac:dyDescent="0.2">
      <c r="A9" s="5" t="s">
        <v>165</v>
      </c>
      <c r="B9" s="13" t="s">
        <v>89</v>
      </c>
    </row>
    <row r="10" spans="1:8" ht="13.5" thickBot="1" x14ac:dyDescent="0.25">
      <c r="A10" s="5"/>
      <c r="B10" s="13"/>
    </row>
    <row r="11" spans="1:8" ht="13.5" thickBot="1" x14ac:dyDescent="0.25">
      <c r="A11" s="5"/>
      <c r="D11" s="288" t="s">
        <v>438</v>
      </c>
      <c r="E11" s="288">
        <v>2013</v>
      </c>
      <c r="F11" s="214">
        <v>2012</v>
      </c>
      <c r="G11" s="352">
        <v>2011</v>
      </c>
      <c r="H11" s="226">
        <v>2010</v>
      </c>
    </row>
    <row r="12" spans="1:8" x14ac:dyDescent="0.2">
      <c r="A12" s="5"/>
      <c r="B12" s="99" t="s">
        <v>91</v>
      </c>
      <c r="C12" s="100"/>
      <c r="D12" s="327">
        <v>2750</v>
      </c>
      <c r="E12" s="327">
        <v>2750</v>
      </c>
      <c r="F12" s="327">
        <v>2750</v>
      </c>
      <c r="G12" s="327">
        <v>1250</v>
      </c>
      <c r="H12" s="370">
        <v>750</v>
      </c>
    </row>
    <row r="13" spans="1:8" ht="13.5" thickBot="1" x14ac:dyDescent="0.25">
      <c r="A13" s="5"/>
      <c r="B13" s="105" t="s">
        <v>92</v>
      </c>
      <c r="C13" s="106"/>
      <c r="D13" s="319">
        <v>750</v>
      </c>
      <c r="E13" s="319">
        <v>750</v>
      </c>
      <c r="F13" s="319">
        <v>0</v>
      </c>
      <c r="G13" s="319">
        <v>1500</v>
      </c>
      <c r="H13" s="320">
        <v>500</v>
      </c>
    </row>
    <row r="14" spans="1:8" ht="13.5" thickBot="1" x14ac:dyDescent="0.25">
      <c r="A14" s="5"/>
      <c r="B14" s="149" t="s">
        <v>90</v>
      </c>
      <c r="C14" s="172"/>
      <c r="D14" s="306">
        <f>SUM(D12:D13)</f>
        <v>3500</v>
      </c>
      <c r="E14" s="306">
        <f>SUM(E12:E13)</f>
        <v>3500</v>
      </c>
      <c r="F14" s="306">
        <f>SUM(F12:F13)</f>
        <v>2750</v>
      </c>
      <c r="G14" s="306">
        <f>SUM(G12:G13)</f>
        <v>2750</v>
      </c>
      <c r="H14" s="308">
        <f>SUM(H12:H13)</f>
        <v>1250</v>
      </c>
    </row>
    <row r="15" spans="1:8" ht="13.5" thickBot="1" x14ac:dyDescent="0.25">
      <c r="A15" s="5"/>
      <c r="D15" s="30"/>
      <c r="E15" s="30"/>
      <c r="F15" s="30"/>
      <c r="G15" s="369"/>
      <c r="H15" s="30"/>
    </row>
    <row r="16" spans="1:8" x14ac:dyDescent="0.2">
      <c r="A16" s="5"/>
      <c r="B16" s="99" t="s">
        <v>93</v>
      </c>
      <c r="C16" s="100"/>
      <c r="D16" s="327">
        <v>3500</v>
      </c>
      <c r="E16" s="327">
        <v>3500</v>
      </c>
      <c r="F16" s="327">
        <v>2750</v>
      </c>
      <c r="G16" s="327">
        <v>2750</v>
      </c>
      <c r="H16" s="370">
        <v>1250</v>
      </c>
    </row>
    <row r="17" spans="1:8" x14ac:dyDescent="0.2">
      <c r="A17" s="5"/>
      <c r="B17" s="105" t="s">
        <v>94</v>
      </c>
      <c r="C17" s="106"/>
      <c r="D17" s="315">
        <v>0</v>
      </c>
      <c r="E17" s="315">
        <v>0</v>
      </c>
      <c r="F17" s="315">
        <v>0</v>
      </c>
      <c r="G17" s="315">
        <v>0</v>
      </c>
      <c r="H17" s="332">
        <v>0</v>
      </c>
    </row>
    <row r="18" spans="1:8" x14ac:dyDescent="0.2">
      <c r="A18" s="5"/>
      <c r="B18" s="105" t="s">
        <v>95</v>
      </c>
      <c r="C18" s="106"/>
      <c r="D18" s="315">
        <v>0</v>
      </c>
      <c r="E18" s="315">
        <v>0</v>
      </c>
      <c r="F18" s="315">
        <v>0</v>
      </c>
      <c r="G18" s="315">
        <v>0</v>
      </c>
      <c r="H18" s="332">
        <v>0</v>
      </c>
    </row>
    <row r="19" spans="1:8" x14ac:dyDescent="0.2">
      <c r="A19" s="5"/>
      <c r="B19" s="105" t="s">
        <v>96</v>
      </c>
      <c r="C19" s="106"/>
      <c r="D19" s="315">
        <v>0</v>
      </c>
      <c r="E19" s="315">
        <v>0</v>
      </c>
      <c r="F19" s="315">
        <v>0</v>
      </c>
      <c r="G19" s="315">
        <v>0</v>
      </c>
      <c r="H19" s="332">
        <v>0</v>
      </c>
    </row>
    <row r="20" spans="1:8" x14ac:dyDescent="0.2">
      <c r="A20" s="5"/>
      <c r="B20" s="294" t="s">
        <v>388</v>
      </c>
      <c r="C20" s="106"/>
      <c r="D20" s="315">
        <v>0</v>
      </c>
      <c r="E20" s="315">
        <v>0</v>
      </c>
      <c r="F20" s="315">
        <v>0</v>
      </c>
      <c r="G20" s="315">
        <v>0</v>
      </c>
      <c r="H20" s="332">
        <v>0</v>
      </c>
    </row>
    <row r="21" spans="1:8" ht="13.5" thickBot="1" x14ac:dyDescent="0.25">
      <c r="A21" s="5"/>
      <c r="B21" s="105" t="s">
        <v>100</v>
      </c>
      <c r="C21" s="106"/>
      <c r="D21" s="315">
        <v>0</v>
      </c>
      <c r="E21" s="315">
        <v>0</v>
      </c>
      <c r="F21" s="315">
        <v>0</v>
      </c>
      <c r="G21" s="315">
        <v>0</v>
      </c>
      <c r="H21" s="332">
        <v>0</v>
      </c>
    </row>
    <row r="22" spans="1:8" ht="13.5" thickBot="1" x14ac:dyDescent="0.25">
      <c r="A22" s="5"/>
      <c r="B22" s="149" t="s">
        <v>90</v>
      </c>
      <c r="C22" s="172"/>
      <c r="D22" s="306">
        <f>SUM(D16:D21)</f>
        <v>3500</v>
      </c>
      <c r="E22" s="306">
        <f>SUM(E16:E21)</f>
        <v>3500</v>
      </c>
      <c r="F22" s="306">
        <f>SUM(F16:F21)</f>
        <v>2750</v>
      </c>
      <c r="G22" s="306">
        <f>SUM(G16:G21)</f>
        <v>2750</v>
      </c>
      <c r="H22" s="308">
        <f>SUM(H16:H21)</f>
        <v>1250</v>
      </c>
    </row>
    <row r="23" spans="1:8" ht="13.5" thickBot="1" x14ac:dyDescent="0.25">
      <c r="A23" s="5"/>
      <c r="D23" s="30"/>
      <c r="E23" s="30"/>
      <c r="F23" s="30"/>
      <c r="G23" s="30"/>
      <c r="H23" s="30"/>
    </row>
    <row r="24" spans="1:8" x14ac:dyDescent="0.2">
      <c r="A24" s="5"/>
      <c r="B24" s="99" t="s">
        <v>98</v>
      </c>
      <c r="C24" s="100"/>
      <c r="D24" s="327">
        <v>2750</v>
      </c>
      <c r="E24" s="327">
        <v>2750</v>
      </c>
      <c r="F24" s="327">
        <v>2750</v>
      </c>
      <c r="G24" s="327">
        <v>1250</v>
      </c>
      <c r="H24" s="367">
        <v>750</v>
      </c>
    </row>
    <row r="25" spans="1:8" x14ac:dyDescent="0.2">
      <c r="A25" s="5"/>
      <c r="B25" s="105" t="s">
        <v>99</v>
      </c>
      <c r="C25" s="106"/>
      <c r="D25" s="319">
        <v>750</v>
      </c>
      <c r="E25" s="319">
        <v>750</v>
      </c>
      <c r="F25" s="319">
        <v>0</v>
      </c>
      <c r="G25" s="319">
        <v>1500</v>
      </c>
      <c r="H25" s="368">
        <v>500</v>
      </c>
    </row>
    <row r="26" spans="1:8" ht="13.5" thickBot="1" x14ac:dyDescent="0.25">
      <c r="A26" s="5"/>
      <c r="B26" s="105" t="s">
        <v>100</v>
      </c>
      <c r="C26" s="106"/>
      <c r="D26" s="319">
        <v>0</v>
      </c>
      <c r="E26" s="319">
        <v>0</v>
      </c>
      <c r="F26" s="319">
        <v>0</v>
      </c>
      <c r="G26" s="319">
        <v>0</v>
      </c>
      <c r="H26" s="368">
        <v>0</v>
      </c>
    </row>
    <row r="27" spans="1:8" ht="13.5" thickBot="1" x14ac:dyDescent="0.25">
      <c r="A27" s="5"/>
      <c r="B27" s="149" t="s">
        <v>90</v>
      </c>
      <c r="C27" s="172"/>
      <c r="D27" s="306">
        <f>SUM(D24:D26)</f>
        <v>3500</v>
      </c>
      <c r="E27" s="306">
        <f>SUM(E24:E26)</f>
        <v>3500</v>
      </c>
      <c r="F27" s="306">
        <f>SUM(F24:F26)</f>
        <v>2750</v>
      </c>
      <c r="G27" s="306">
        <f>SUM(G24:G26)</f>
        <v>2750</v>
      </c>
      <c r="H27" s="312">
        <f>SUM(H24:H26)</f>
        <v>1250</v>
      </c>
    </row>
    <row r="28" spans="1:8" x14ac:dyDescent="0.2">
      <c r="A28" s="5"/>
    </row>
    <row r="29" spans="1:8" x14ac:dyDescent="0.2">
      <c r="A29" s="5"/>
    </row>
    <row r="30" spans="1:8" x14ac:dyDescent="0.2">
      <c r="A30" s="5" t="s">
        <v>166</v>
      </c>
      <c r="B30" s="13" t="s">
        <v>97</v>
      </c>
    </row>
    <row r="31" spans="1:8" ht="13.5" thickBot="1" x14ac:dyDescent="0.25">
      <c r="A31" s="5"/>
      <c r="B31" s="13"/>
    </row>
    <row r="32" spans="1:8" ht="13.5" thickBot="1" x14ac:dyDescent="0.25">
      <c r="D32" s="288" t="s">
        <v>438</v>
      </c>
      <c r="E32" s="288">
        <v>2013</v>
      </c>
      <c r="F32" s="214">
        <v>2012</v>
      </c>
      <c r="G32" s="352">
        <v>2011</v>
      </c>
      <c r="H32" s="226">
        <v>2010</v>
      </c>
    </row>
    <row r="33" spans="1:8" x14ac:dyDescent="0.2">
      <c r="A33" s="5"/>
      <c r="B33" s="99" t="s">
        <v>91</v>
      </c>
      <c r="C33" s="100"/>
      <c r="D33" s="327">
        <v>0</v>
      </c>
      <c r="E33" s="327">
        <v>0</v>
      </c>
      <c r="F33" s="327">
        <v>1500</v>
      </c>
      <c r="G33" s="327">
        <v>500</v>
      </c>
      <c r="H33" s="370">
        <v>750</v>
      </c>
    </row>
    <row r="34" spans="1:8" ht="13.5" thickBot="1" x14ac:dyDescent="0.25">
      <c r="A34" s="5"/>
      <c r="B34" s="105" t="s">
        <v>92</v>
      </c>
      <c r="C34" s="106"/>
      <c r="D34" s="319">
        <v>0</v>
      </c>
      <c r="E34" s="319">
        <v>750</v>
      </c>
      <c r="F34" s="319">
        <v>0</v>
      </c>
      <c r="G34" s="319">
        <v>1500</v>
      </c>
      <c r="H34" s="320">
        <v>500</v>
      </c>
    </row>
    <row r="35" spans="1:8" ht="13.5" thickBot="1" x14ac:dyDescent="0.25">
      <c r="A35" s="5"/>
      <c r="B35" s="149" t="s">
        <v>90</v>
      </c>
      <c r="C35" s="172"/>
      <c r="D35" s="306">
        <f>SUM(D33:D34)</f>
        <v>0</v>
      </c>
      <c r="E35" s="306">
        <f>SUM(E33:E34)</f>
        <v>750</v>
      </c>
      <c r="F35" s="306">
        <f>SUM(F33:F34)</f>
        <v>1500</v>
      </c>
      <c r="G35" s="306">
        <f>SUM(G33:G34)</f>
        <v>2000</v>
      </c>
      <c r="H35" s="308">
        <f>SUM(H33:H34)</f>
        <v>1250</v>
      </c>
    </row>
    <row r="36" spans="1:8" ht="13.5" thickBot="1" x14ac:dyDescent="0.25">
      <c r="A36" s="5"/>
      <c r="D36" s="322"/>
      <c r="E36" s="322"/>
      <c r="F36" s="322"/>
      <c r="G36" s="322"/>
      <c r="H36" s="322"/>
    </row>
    <row r="37" spans="1:8" x14ac:dyDescent="0.2">
      <c r="A37" s="5"/>
      <c r="B37" s="99" t="s">
        <v>93</v>
      </c>
      <c r="C37" s="100"/>
      <c r="D37" s="327">
        <v>0</v>
      </c>
      <c r="E37" s="327">
        <v>750</v>
      </c>
      <c r="F37" s="327">
        <v>1500</v>
      </c>
      <c r="G37" s="327">
        <v>2000</v>
      </c>
      <c r="H37" s="370">
        <v>1250</v>
      </c>
    </row>
    <row r="38" spans="1:8" x14ac:dyDescent="0.2">
      <c r="A38" s="5"/>
      <c r="B38" s="105" t="s">
        <v>94</v>
      </c>
      <c r="C38" s="106"/>
      <c r="D38" s="319">
        <v>0</v>
      </c>
      <c r="E38" s="319">
        <v>0</v>
      </c>
      <c r="F38" s="319">
        <v>0</v>
      </c>
      <c r="G38" s="319">
        <v>0</v>
      </c>
      <c r="H38" s="320">
        <v>0</v>
      </c>
    </row>
    <row r="39" spans="1:8" x14ac:dyDescent="0.2">
      <c r="A39" s="5"/>
      <c r="B39" s="105" t="s">
        <v>95</v>
      </c>
      <c r="C39" s="106"/>
      <c r="D39" s="319">
        <v>0</v>
      </c>
      <c r="E39" s="319">
        <v>0</v>
      </c>
      <c r="F39" s="319">
        <v>0</v>
      </c>
      <c r="G39" s="319">
        <v>0</v>
      </c>
      <c r="H39" s="320">
        <v>0</v>
      </c>
    </row>
    <row r="40" spans="1:8" x14ac:dyDescent="0.2">
      <c r="A40" s="5"/>
      <c r="B40" s="105" t="s">
        <v>96</v>
      </c>
      <c r="C40" s="106"/>
      <c r="D40" s="319">
        <v>0</v>
      </c>
      <c r="E40" s="319">
        <v>0</v>
      </c>
      <c r="F40" s="319">
        <v>0</v>
      </c>
      <c r="G40" s="319">
        <v>0</v>
      </c>
      <c r="H40" s="320">
        <v>0</v>
      </c>
    </row>
    <row r="41" spans="1:8" x14ac:dyDescent="0.2">
      <c r="A41" s="5"/>
      <c r="B41" s="294" t="s">
        <v>388</v>
      </c>
      <c r="C41" s="106"/>
      <c r="D41" s="319">
        <v>0</v>
      </c>
      <c r="E41" s="319">
        <v>0</v>
      </c>
      <c r="F41" s="319">
        <v>0</v>
      </c>
      <c r="G41" s="319">
        <v>0</v>
      </c>
      <c r="H41" s="320">
        <v>0</v>
      </c>
    </row>
    <row r="42" spans="1:8" ht="13.5" thickBot="1" x14ac:dyDescent="0.25">
      <c r="A42" s="5"/>
      <c r="B42" s="105" t="s">
        <v>100</v>
      </c>
      <c r="C42" s="106"/>
      <c r="D42" s="319">
        <v>0</v>
      </c>
      <c r="E42" s="319">
        <v>0</v>
      </c>
      <c r="F42" s="319">
        <v>0</v>
      </c>
      <c r="G42" s="319">
        <v>0</v>
      </c>
      <c r="H42" s="320">
        <v>0</v>
      </c>
    </row>
    <row r="43" spans="1:8" ht="13.5" thickBot="1" x14ac:dyDescent="0.25">
      <c r="A43" s="5"/>
      <c r="B43" s="149" t="s">
        <v>90</v>
      </c>
      <c r="C43" s="172"/>
      <c r="D43" s="306">
        <f>SUM(D37:D42)</f>
        <v>0</v>
      </c>
      <c r="E43" s="306">
        <f>SUM(E37:E42)</f>
        <v>750</v>
      </c>
      <c r="F43" s="306">
        <f>SUM(F37:F42)</f>
        <v>1500</v>
      </c>
      <c r="G43" s="306">
        <f>SUM(G37:G42)</f>
        <v>2000</v>
      </c>
      <c r="H43" s="308">
        <f>SUM(H37:H42)</f>
        <v>1250</v>
      </c>
    </row>
    <row r="44" spans="1:8" ht="13.5" thickBot="1" x14ac:dyDescent="0.25">
      <c r="A44" s="5"/>
      <c r="D44" s="322"/>
      <c r="E44" s="322"/>
      <c r="F44" s="322"/>
      <c r="G44" s="322"/>
      <c r="H44" s="322"/>
    </row>
    <row r="45" spans="1:8" x14ac:dyDescent="0.2">
      <c r="A45" s="5"/>
      <c r="B45" s="99" t="s">
        <v>98</v>
      </c>
      <c r="C45" s="100"/>
      <c r="D45" s="327">
        <v>0</v>
      </c>
      <c r="E45" s="327">
        <v>0</v>
      </c>
      <c r="F45" s="327">
        <v>1500</v>
      </c>
      <c r="G45" s="327">
        <v>500</v>
      </c>
      <c r="H45" s="370">
        <v>750</v>
      </c>
    </row>
    <row r="46" spans="1:8" x14ac:dyDescent="0.2">
      <c r="A46" s="5"/>
      <c r="B46" s="105" t="s">
        <v>99</v>
      </c>
      <c r="C46" s="106"/>
      <c r="D46" s="319">
        <v>0</v>
      </c>
      <c r="E46" s="319">
        <v>750</v>
      </c>
      <c r="F46" s="319">
        <v>0</v>
      </c>
      <c r="G46" s="319">
        <v>1500</v>
      </c>
      <c r="H46" s="320">
        <v>500</v>
      </c>
    </row>
    <row r="47" spans="1:8" ht="13.5" thickBot="1" x14ac:dyDescent="0.25">
      <c r="A47" s="5"/>
      <c r="B47" s="105" t="s">
        <v>100</v>
      </c>
      <c r="C47" s="106"/>
      <c r="D47" s="319">
        <v>0</v>
      </c>
      <c r="E47" s="319">
        <v>0</v>
      </c>
      <c r="F47" s="319">
        <v>0</v>
      </c>
      <c r="G47" s="319">
        <v>0</v>
      </c>
      <c r="H47" s="320">
        <v>0</v>
      </c>
    </row>
    <row r="48" spans="1:8" ht="13.5" thickBot="1" x14ac:dyDescent="0.25">
      <c r="A48" s="5"/>
      <c r="B48" s="149" t="s">
        <v>90</v>
      </c>
      <c r="C48" s="172"/>
      <c r="D48" s="306">
        <f>SUM(D45:D47)</f>
        <v>0</v>
      </c>
      <c r="E48" s="306">
        <f>SUM(E45:E47)</f>
        <v>750</v>
      </c>
      <c r="F48" s="306">
        <f>SUM(F45:F47)</f>
        <v>1500</v>
      </c>
      <c r="G48" s="306">
        <f>SUM(G45:G47)</f>
        <v>2000</v>
      </c>
      <c r="H48" s="308">
        <f>SUM(H45:H47)</f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2" type="noConversion"/>
  <pageMargins left="0.78740157499999996" right="0.78740157499999996" top="0.984251969" bottom="0.984251969" header="0.4921259845" footer="0.4921259845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2"/>
  <sheetViews>
    <sheetView zoomScale="85" workbookViewId="0"/>
  </sheetViews>
  <sheetFormatPr defaultColWidth="11.42578125" defaultRowHeight="12.75" x14ac:dyDescent="0.2"/>
  <cols>
    <col min="1" max="1" width="7.42578125" style="5" customWidth="1"/>
  </cols>
  <sheetData>
    <row r="1" spans="1:2" s="43" customFormat="1" x14ac:dyDescent="0.2">
      <c r="A1" s="41"/>
      <c r="B1" s="42" t="s">
        <v>390</v>
      </c>
    </row>
    <row r="2" spans="1:2" x14ac:dyDescent="0.2">
      <c r="A2" s="295"/>
      <c r="B2" s="284"/>
    </row>
    <row r="3" spans="1:2" x14ac:dyDescent="0.2">
      <c r="A3" s="296" t="s">
        <v>393</v>
      </c>
      <c r="B3" s="284"/>
    </row>
    <row r="4" spans="1:2" x14ac:dyDescent="0.2">
      <c r="B4" t="s">
        <v>394</v>
      </c>
    </row>
    <row r="5" spans="1:2" x14ac:dyDescent="0.2">
      <c r="B5" t="s">
        <v>392</v>
      </c>
    </row>
    <row r="6" spans="1:2" x14ac:dyDescent="0.2">
      <c r="B6" t="s">
        <v>395</v>
      </c>
    </row>
    <row r="8" spans="1:2" s="238" customFormat="1" x14ac:dyDescent="0.2">
      <c r="A8" s="236"/>
      <c r="B8" s="237" t="s">
        <v>255</v>
      </c>
    </row>
    <row r="10" spans="1:2" x14ac:dyDescent="0.2">
      <c r="A10" s="5" t="s">
        <v>139</v>
      </c>
      <c r="B10" t="s">
        <v>278</v>
      </c>
    </row>
    <row r="12" spans="1:2" x14ac:dyDescent="0.2">
      <c r="A12" s="5" t="s">
        <v>140</v>
      </c>
      <c r="B12" s="3" t="s">
        <v>256</v>
      </c>
    </row>
    <row r="13" spans="1:2" x14ac:dyDescent="0.2">
      <c r="B13" t="s">
        <v>257</v>
      </c>
    </row>
    <row r="14" spans="1:2" x14ac:dyDescent="0.2">
      <c r="B14" t="s">
        <v>262</v>
      </c>
    </row>
    <row r="15" spans="1:2" x14ac:dyDescent="0.2">
      <c r="B15" t="s">
        <v>263</v>
      </c>
    </row>
    <row r="16" spans="1:2" x14ac:dyDescent="0.2">
      <c r="B16" t="s">
        <v>264</v>
      </c>
    </row>
    <row r="17" spans="1:2" x14ac:dyDescent="0.2">
      <c r="B17" t="s">
        <v>265</v>
      </c>
    </row>
    <row r="18" spans="1:2" x14ac:dyDescent="0.2">
      <c r="B18" t="s">
        <v>266</v>
      </c>
    </row>
    <row r="19" spans="1:2" x14ac:dyDescent="0.2">
      <c r="B19" t="s">
        <v>279</v>
      </c>
    </row>
    <row r="21" spans="1:2" x14ac:dyDescent="0.2">
      <c r="A21" s="5" t="s">
        <v>141</v>
      </c>
      <c r="B21" s="3" t="s">
        <v>193</v>
      </c>
    </row>
    <row r="22" spans="1:2" x14ac:dyDescent="0.2">
      <c r="B22" s="287" t="s">
        <v>350</v>
      </c>
    </row>
    <row r="23" spans="1:2" x14ac:dyDescent="0.2">
      <c r="A23" s="5" t="s">
        <v>142</v>
      </c>
      <c r="B23" s="3" t="s">
        <v>7</v>
      </c>
    </row>
    <row r="25" spans="1:2" x14ac:dyDescent="0.2">
      <c r="B25" s="234" t="s">
        <v>228</v>
      </c>
    </row>
    <row r="26" spans="1:2" x14ac:dyDescent="0.2">
      <c r="B26" s="4" t="s">
        <v>229</v>
      </c>
    </row>
    <row r="27" spans="1:2" s="76" customFormat="1" x14ac:dyDescent="0.2">
      <c r="A27" s="235"/>
      <c r="B27" s="76" t="s">
        <v>234</v>
      </c>
    </row>
    <row r="28" spans="1:2" s="76" customFormat="1" x14ac:dyDescent="0.2">
      <c r="A28" s="235"/>
      <c r="B28" t="s">
        <v>230</v>
      </c>
    </row>
    <row r="29" spans="1:2" s="76" customFormat="1" x14ac:dyDescent="0.2">
      <c r="A29" s="235"/>
    </row>
    <row r="30" spans="1:2" x14ac:dyDescent="0.2">
      <c r="B30" s="233" t="s">
        <v>232</v>
      </c>
    </row>
    <row r="31" spans="1:2" x14ac:dyDescent="0.2">
      <c r="B31" t="s">
        <v>231</v>
      </c>
    </row>
    <row r="32" spans="1:2" x14ac:dyDescent="0.2">
      <c r="B32" t="s">
        <v>235</v>
      </c>
    </row>
    <row r="33" spans="1:2" x14ac:dyDescent="0.2">
      <c r="B33" t="s">
        <v>236</v>
      </c>
    </row>
    <row r="35" spans="1:2" x14ac:dyDescent="0.2">
      <c r="B35" s="233" t="s">
        <v>258</v>
      </c>
    </row>
    <row r="36" spans="1:2" x14ac:dyDescent="0.2">
      <c r="B36" t="s">
        <v>267</v>
      </c>
    </row>
    <row r="37" spans="1:2" x14ac:dyDescent="0.2">
      <c r="B37" t="s">
        <v>259</v>
      </c>
    </row>
    <row r="38" spans="1:2" x14ac:dyDescent="0.2">
      <c r="B38" t="s">
        <v>268</v>
      </c>
    </row>
    <row r="39" spans="1:2" x14ac:dyDescent="0.2">
      <c r="B39" t="s">
        <v>269</v>
      </c>
    </row>
    <row r="40" spans="1:2" x14ac:dyDescent="0.2">
      <c r="B40" t="s">
        <v>270</v>
      </c>
    </row>
    <row r="41" spans="1:2" x14ac:dyDescent="0.2">
      <c r="B41" t="s">
        <v>271</v>
      </c>
    </row>
    <row r="42" spans="1:2" x14ac:dyDescent="0.2">
      <c r="B42" t="s">
        <v>272</v>
      </c>
    </row>
    <row r="44" spans="1:2" x14ac:dyDescent="0.2">
      <c r="A44" s="5" t="s">
        <v>143</v>
      </c>
      <c r="B44" s="3" t="s">
        <v>172</v>
      </c>
    </row>
    <row r="46" spans="1:2" x14ac:dyDescent="0.2">
      <c r="B46" t="s">
        <v>280</v>
      </c>
    </row>
    <row r="47" spans="1:2" x14ac:dyDescent="0.2">
      <c r="B47" s="244" t="s">
        <v>282</v>
      </c>
    </row>
    <row r="48" spans="1:2" x14ac:dyDescent="0.2">
      <c r="B48" s="244" t="s">
        <v>283</v>
      </c>
    </row>
    <row r="49" spans="1:2" x14ac:dyDescent="0.2">
      <c r="B49" s="244" t="s">
        <v>281</v>
      </c>
    </row>
    <row r="51" spans="1:2" x14ac:dyDescent="0.2">
      <c r="B51" t="s">
        <v>195</v>
      </c>
    </row>
    <row r="52" spans="1:2" x14ac:dyDescent="0.2">
      <c r="B52" t="s">
        <v>194</v>
      </c>
    </row>
    <row r="53" spans="1:2" x14ac:dyDescent="0.2">
      <c r="B53" t="s">
        <v>206</v>
      </c>
    </row>
    <row r="54" spans="1:2" x14ac:dyDescent="0.2">
      <c r="B54" t="s">
        <v>196</v>
      </c>
    </row>
    <row r="56" spans="1:2" x14ac:dyDescent="0.2">
      <c r="B56" t="s">
        <v>284</v>
      </c>
    </row>
    <row r="57" spans="1:2" x14ac:dyDescent="0.2">
      <c r="B57" s="4" t="s">
        <v>345</v>
      </c>
    </row>
    <row r="58" spans="1:2" x14ac:dyDescent="0.2">
      <c r="B58" s="4"/>
    </row>
    <row r="59" spans="1:2" x14ac:dyDescent="0.2">
      <c r="A59" s="5">
        <v>3</v>
      </c>
      <c r="B59" s="3" t="s">
        <v>237</v>
      </c>
    </row>
    <row r="61" spans="1:2" x14ac:dyDescent="0.2">
      <c r="B61" s="233" t="s">
        <v>238</v>
      </c>
    </row>
    <row r="62" spans="1:2" x14ac:dyDescent="0.2">
      <c r="B62" s="76" t="s">
        <v>241</v>
      </c>
    </row>
    <row r="63" spans="1:2" x14ac:dyDescent="0.2">
      <c r="B63" t="s">
        <v>242</v>
      </c>
    </row>
    <row r="64" spans="1:2" x14ac:dyDescent="0.2">
      <c r="B64" t="s">
        <v>239</v>
      </c>
    </row>
    <row r="65" spans="1:2" x14ac:dyDescent="0.2">
      <c r="B65" t="s">
        <v>240</v>
      </c>
    </row>
    <row r="67" spans="1:2" x14ac:dyDescent="0.2">
      <c r="B67" s="233" t="s">
        <v>243</v>
      </c>
    </row>
    <row r="68" spans="1:2" x14ac:dyDescent="0.2">
      <c r="B68" t="s">
        <v>197</v>
      </c>
    </row>
    <row r="69" spans="1:2" x14ac:dyDescent="0.2">
      <c r="B69" t="s">
        <v>273</v>
      </c>
    </row>
    <row r="70" spans="1:2" x14ac:dyDescent="0.2">
      <c r="B70" t="s">
        <v>245</v>
      </c>
    </row>
    <row r="71" spans="1:2" x14ac:dyDescent="0.2">
      <c r="B71" t="s">
        <v>244</v>
      </c>
    </row>
    <row r="73" spans="1:2" x14ac:dyDescent="0.2">
      <c r="A73" s="5" t="s">
        <v>150</v>
      </c>
      <c r="B73" s="3" t="s">
        <v>211</v>
      </c>
    </row>
    <row r="75" spans="1:2" x14ac:dyDescent="0.2">
      <c r="B75" s="233" t="s">
        <v>15</v>
      </c>
    </row>
    <row r="76" spans="1:2" x14ac:dyDescent="0.2">
      <c r="B76" s="4" t="s">
        <v>344</v>
      </c>
    </row>
    <row r="78" spans="1:2" x14ac:dyDescent="0.2">
      <c r="B78" s="233" t="s">
        <v>212</v>
      </c>
    </row>
    <row r="79" spans="1:2" x14ac:dyDescent="0.2">
      <c r="B79" t="s">
        <v>213</v>
      </c>
    </row>
    <row r="81" spans="1:2" x14ac:dyDescent="0.2">
      <c r="A81" s="5" t="s">
        <v>151</v>
      </c>
      <c r="B81" s="3" t="s">
        <v>362</v>
      </c>
    </row>
    <row r="82" spans="1:2" x14ac:dyDescent="0.2">
      <c r="B82" t="s">
        <v>246</v>
      </c>
    </row>
    <row r="85" spans="1:2" s="240" customFormat="1" x14ac:dyDescent="0.2">
      <c r="A85" s="239"/>
      <c r="B85" s="241" t="s">
        <v>253</v>
      </c>
    </row>
    <row r="87" spans="1:2" x14ac:dyDescent="0.2">
      <c r="A87" s="5">
        <v>4</v>
      </c>
      <c r="B87" t="s">
        <v>199</v>
      </c>
    </row>
    <row r="89" spans="1:2" x14ac:dyDescent="0.2">
      <c r="B89" t="s">
        <v>261</v>
      </c>
    </row>
    <row r="90" spans="1:2" x14ac:dyDescent="0.2">
      <c r="B90" t="s">
        <v>260</v>
      </c>
    </row>
    <row r="92" spans="1:2" x14ac:dyDescent="0.2">
      <c r="A92" s="5" t="s">
        <v>248</v>
      </c>
      <c r="B92" s="3" t="s">
        <v>247</v>
      </c>
    </row>
    <row r="93" spans="1:2" x14ac:dyDescent="0.2">
      <c r="B93" t="s">
        <v>249</v>
      </c>
    </row>
    <row r="94" spans="1:2" x14ac:dyDescent="0.2">
      <c r="B94" t="s">
        <v>250</v>
      </c>
    </row>
    <row r="95" spans="1:2" x14ac:dyDescent="0.2">
      <c r="B95" t="s">
        <v>364</v>
      </c>
    </row>
    <row r="97" spans="1:2" x14ac:dyDescent="0.2">
      <c r="A97" s="5" t="s">
        <v>155</v>
      </c>
      <c r="B97" s="3" t="s">
        <v>108</v>
      </c>
    </row>
    <row r="98" spans="1:2" x14ac:dyDescent="0.2">
      <c r="B98" t="s">
        <v>217</v>
      </c>
    </row>
    <row r="99" spans="1:2" x14ac:dyDescent="0.2">
      <c r="B99" t="s">
        <v>218</v>
      </c>
    </row>
    <row r="101" spans="1:2" x14ac:dyDescent="0.2">
      <c r="A101" s="5" t="s">
        <v>156</v>
      </c>
      <c r="B101" s="3" t="s">
        <v>110</v>
      </c>
    </row>
    <row r="102" spans="1:2" x14ac:dyDescent="0.2">
      <c r="B102" t="s">
        <v>251</v>
      </c>
    </row>
    <row r="103" spans="1:2" x14ac:dyDescent="0.2">
      <c r="B103" t="s">
        <v>252</v>
      </c>
    </row>
    <row r="104" spans="1:2" x14ac:dyDescent="0.2">
      <c r="B104" t="s">
        <v>219</v>
      </c>
    </row>
    <row r="106" spans="1:2" x14ac:dyDescent="0.2">
      <c r="A106" s="5" t="s">
        <v>157</v>
      </c>
      <c r="B106" s="3" t="s">
        <v>115</v>
      </c>
    </row>
    <row r="107" spans="1:2" x14ac:dyDescent="0.2">
      <c r="B107" t="s">
        <v>389</v>
      </c>
    </row>
    <row r="109" spans="1:2" x14ac:dyDescent="0.2">
      <c r="A109" s="5" t="s">
        <v>161</v>
      </c>
      <c r="B109" s="242" t="s">
        <v>120</v>
      </c>
    </row>
    <row r="110" spans="1:2" x14ac:dyDescent="0.2">
      <c r="B110" s="242"/>
    </row>
    <row r="111" spans="1:2" x14ac:dyDescent="0.2">
      <c r="B111" s="234" t="s">
        <v>276</v>
      </c>
    </row>
    <row r="112" spans="1:2" x14ac:dyDescent="0.2">
      <c r="B112" t="s">
        <v>274</v>
      </c>
    </row>
    <row r="114" spans="1:2" x14ac:dyDescent="0.2">
      <c r="B114" s="243" t="s">
        <v>277</v>
      </c>
    </row>
    <row r="115" spans="1:2" x14ac:dyDescent="0.2">
      <c r="B115" t="s">
        <v>275</v>
      </c>
    </row>
    <row r="118" spans="1:2" s="240" customFormat="1" x14ac:dyDescent="0.2">
      <c r="A118" s="239"/>
      <c r="B118" s="241" t="s">
        <v>254</v>
      </c>
    </row>
    <row r="120" spans="1:2" x14ac:dyDescent="0.2">
      <c r="A120" s="5">
        <v>5</v>
      </c>
      <c r="B120" t="s">
        <v>198</v>
      </c>
    </row>
    <row r="122" spans="1:2" x14ac:dyDescent="0.2">
      <c r="B122" s="28"/>
    </row>
  </sheetData>
  <phoneticPr fontId="2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Overview</vt:lpstr>
      <vt:lpstr>Residential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MOULAERT Jean-Charles</cp:lastModifiedBy>
  <cp:lastPrinted>2014-02-03T15:33:06Z</cp:lastPrinted>
  <dcterms:created xsi:type="dcterms:W3CDTF">2011-11-30T13:37:54Z</dcterms:created>
  <dcterms:modified xsi:type="dcterms:W3CDTF">2014-10-28T08:57:51Z</dcterms:modified>
</cp:coreProperties>
</file>